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xr:revisionPtr revIDLastSave="0" documentId="8_{82FA827D-8232-4D5E-ABC6-AB1C689A884C}" xr6:coauthVersionLast="47" xr6:coauthVersionMax="47" xr10:uidLastSave="{00000000-0000-0000-0000-000000000000}"/>
  <bookViews>
    <workbookView xWindow="-110" yWindow="-110" windowWidth="19420" windowHeight="10300" tabRatio="779" xr2:uid="{00000000-000D-0000-FFFF-FFFF00000000}"/>
  </bookViews>
  <sheets>
    <sheet name="APAC" sheetId="103" r:id="rId1"/>
    <sheet name="ISMEA" sheetId="100" r:id="rId2"/>
    <sheet name="LATAM" sheetId="101" r:id="rId3"/>
    <sheet name="EMEA" sheetId="102" r:id="rId4"/>
  </sheets>
  <externalReferences>
    <externalReference r:id="rId5"/>
  </externalReferenc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03" l="1"/>
  <c r="I133" i="103"/>
  <c r="G133" i="103"/>
  <c r="B133" i="103"/>
  <c r="H133" i="103"/>
  <c r="E133" i="103"/>
  <c r="C133" i="103"/>
  <c r="F133" i="103"/>
  <c r="A133" i="103"/>
  <c r="D133" i="103"/>
  <c r="I149" i="103"/>
  <c r="C149" i="103"/>
  <c r="F149" i="103"/>
  <c r="H149" i="103"/>
  <c r="D149" i="103"/>
  <c r="G149" i="103"/>
  <c r="B149" i="103"/>
  <c r="A149" i="103"/>
  <c r="E149" i="103"/>
  <c r="F16" i="103"/>
  <c r="H16" i="103"/>
  <c r="I16" i="103"/>
  <c r="D16" i="103"/>
  <c r="C16" i="103"/>
  <c r="E16" i="103"/>
  <c r="G16" i="103"/>
  <c r="A16" i="103"/>
  <c r="B16" i="103"/>
  <c r="I20" i="103"/>
  <c r="F20" i="103"/>
  <c r="H20" i="103"/>
  <c r="D20" i="103"/>
  <c r="C20" i="103"/>
  <c r="E20" i="103"/>
  <c r="G20" i="103"/>
  <c r="A20" i="103"/>
  <c r="B20" i="103"/>
  <c r="I130" i="103"/>
  <c r="F130" i="103"/>
  <c r="H130" i="103"/>
  <c r="D130" i="103"/>
  <c r="G130" i="103"/>
  <c r="C130" i="103"/>
  <c r="E130" i="103"/>
  <c r="A130" i="103"/>
  <c r="B130" i="103"/>
  <c r="I160" i="103"/>
  <c r="H160" i="103"/>
  <c r="F160" i="103"/>
  <c r="G160" i="103"/>
  <c r="C160" i="103"/>
  <c r="B160" i="103"/>
  <c r="E160" i="103"/>
  <c r="A160" i="103"/>
  <c r="D160" i="103"/>
  <c r="E86" i="103"/>
  <c r="C86" i="103"/>
  <c r="D86" i="103"/>
  <c r="G86" i="103"/>
  <c r="F86" i="103"/>
  <c r="B86" i="103"/>
  <c r="I86" i="103"/>
  <c r="A86" i="103"/>
  <c r="H86" i="103"/>
  <c r="E169" i="103"/>
  <c r="I169" i="103"/>
  <c r="H169" i="103"/>
  <c r="F169" i="103"/>
  <c r="C169" i="103"/>
  <c r="D169" i="103"/>
  <c r="B169" i="103"/>
  <c r="A169" i="103"/>
  <c r="G169" i="103"/>
  <c r="G119" i="103"/>
  <c r="D119" i="103"/>
  <c r="E119" i="103"/>
  <c r="C119" i="103"/>
  <c r="H119" i="103"/>
  <c r="F119" i="103"/>
  <c r="B119" i="103"/>
  <c r="A119" i="103"/>
  <c r="I119" i="103"/>
  <c r="E35" i="103"/>
  <c r="H35" i="103"/>
  <c r="D35" i="103"/>
  <c r="I35" i="103"/>
  <c r="B35" i="103"/>
  <c r="C35" i="103"/>
  <c r="G35" i="103"/>
  <c r="A35" i="103"/>
  <c r="F35" i="103"/>
  <c r="H73" i="103"/>
  <c r="I73" i="103"/>
  <c r="F73" i="103"/>
  <c r="B73" i="103"/>
  <c r="G73" i="103"/>
  <c r="D73" i="103"/>
  <c r="C73" i="103"/>
  <c r="A73" i="103"/>
  <c r="E73" i="103"/>
  <c r="B143" i="103"/>
  <c r="E143" i="103"/>
  <c r="I143" i="103"/>
  <c r="C143" i="103"/>
  <c r="G143" i="103"/>
  <c r="D143" i="103"/>
  <c r="H143" i="103"/>
  <c r="A143" i="103"/>
  <c r="F143" i="103"/>
  <c r="G13" i="103"/>
  <c r="B13" i="103"/>
  <c r="C13" i="103"/>
  <c r="F13" i="103"/>
  <c r="E13" i="103"/>
  <c r="I13" i="103"/>
  <c r="D13" i="103"/>
  <c r="A13" i="103"/>
  <c r="H13" i="103"/>
  <c r="G113" i="103"/>
  <c r="C113" i="103"/>
  <c r="E113" i="103"/>
  <c r="B113" i="103"/>
  <c r="I113" i="103"/>
  <c r="H113" i="103"/>
  <c r="D113" i="103"/>
  <c r="A113" i="103"/>
  <c r="F113" i="103"/>
  <c r="B54" i="103"/>
  <c r="I54" i="103"/>
  <c r="F54" i="103"/>
  <c r="H54" i="103"/>
  <c r="E54" i="103"/>
  <c r="C54" i="103"/>
  <c r="G54" i="103"/>
  <c r="A54" i="103"/>
  <c r="D54" i="103"/>
  <c r="B65" i="103"/>
  <c r="I65" i="103"/>
  <c r="E65" i="103"/>
  <c r="C65" i="103"/>
  <c r="G65" i="103"/>
  <c r="H65" i="103"/>
  <c r="D65" i="103"/>
  <c r="A65" i="103"/>
  <c r="F65" i="103"/>
  <c r="B145" i="103"/>
  <c r="F145" i="103"/>
  <c r="H145" i="103"/>
  <c r="I145" i="103"/>
  <c r="C145" i="103"/>
  <c r="E145" i="103"/>
  <c r="G145" i="103"/>
  <c r="A145" i="103"/>
  <c r="D145" i="103"/>
  <c r="E157" i="103"/>
  <c r="B157" i="103"/>
  <c r="G157" i="103"/>
  <c r="C157" i="103"/>
  <c r="I157" i="103"/>
  <c r="D157" i="103"/>
  <c r="H157" i="103"/>
  <c r="A157" i="103"/>
  <c r="F157" i="103"/>
  <c r="G84" i="103"/>
  <c r="I84" i="103"/>
  <c r="B84" i="103"/>
  <c r="E84" i="103"/>
  <c r="D84" i="103"/>
  <c r="F84" i="103"/>
  <c r="C84" i="103"/>
  <c r="A84" i="103"/>
  <c r="H84" i="103"/>
  <c r="E79" i="103"/>
  <c r="D79" i="103"/>
  <c r="C79" i="103"/>
  <c r="G79" i="103"/>
  <c r="B79" i="103"/>
  <c r="H79" i="103"/>
  <c r="I79" i="103"/>
  <c r="A79" i="103"/>
  <c r="F79" i="103"/>
  <c r="G121" i="103"/>
  <c r="H121" i="103"/>
  <c r="E121" i="103"/>
  <c r="B121" i="103"/>
  <c r="F121" i="103"/>
  <c r="I121" i="103"/>
  <c r="C121" i="103"/>
  <c r="A121" i="103"/>
  <c r="D121" i="103"/>
  <c r="B88" i="103"/>
  <c r="F88" i="103"/>
  <c r="G88" i="103"/>
  <c r="H88" i="103"/>
  <c r="E88" i="103"/>
  <c r="I88" i="103"/>
  <c r="D88" i="103"/>
  <c r="A88" i="103"/>
  <c r="C88" i="103"/>
  <c r="I61" i="103"/>
  <c r="D61" i="103"/>
  <c r="E61" i="103"/>
  <c r="B61" i="103"/>
  <c r="F61" i="103"/>
  <c r="G61" i="103"/>
  <c r="C61" i="103"/>
  <c r="A61" i="103"/>
  <c r="H61" i="103"/>
  <c r="B167" i="103"/>
  <c r="I167" i="103"/>
  <c r="F167" i="103"/>
  <c r="D167" i="103"/>
  <c r="H167" i="103"/>
  <c r="G167" i="103"/>
  <c r="E167" i="103"/>
  <c r="A167" i="103"/>
  <c r="C167" i="103"/>
  <c r="B7" i="103"/>
  <c r="E7" i="103"/>
  <c r="F7" i="103"/>
  <c r="G7" i="103"/>
  <c r="D7" i="103"/>
  <c r="C7" i="103"/>
  <c r="H7" i="103"/>
  <c r="A7" i="103"/>
  <c r="I7" i="103"/>
  <c r="C163" i="103"/>
  <c r="E163" i="103"/>
  <c r="D163" i="103"/>
  <c r="I163" i="103"/>
  <c r="G163" i="103"/>
  <c r="F163" i="103"/>
  <c r="H163" i="103"/>
  <c r="A163" i="103"/>
  <c r="B163" i="103"/>
  <c r="H55" i="103"/>
  <c r="B55" i="103"/>
  <c r="I55" i="103"/>
  <c r="D55" i="103"/>
  <c r="E55" i="103"/>
  <c r="G55" i="103"/>
  <c r="F55" i="103"/>
  <c r="A55" i="103"/>
  <c r="C55" i="103"/>
  <c r="E99" i="103"/>
  <c r="G99" i="103"/>
  <c r="C99" i="103"/>
  <c r="I99" i="103"/>
  <c r="D99" i="103"/>
  <c r="B99" i="103"/>
  <c r="F99" i="103"/>
  <c r="A99" i="103"/>
  <c r="H99" i="103"/>
  <c r="I135" i="103"/>
  <c r="C135" i="103"/>
  <c r="G135" i="103"/>
  <c r="E135" i="103"/>
  <c r="F135" i="103"/>
  <c r="B135" i="103"/>
  <c r="H135" i="103"/>
  <c r="A135" i="103"/>
  <c r="D135" i="103"/>
  <c r="H66" i="103"/>
  <c r="D66" i="103"/>
  <c r="E66" i="103"/>
  <c r="C66" i="103"/>
  <c r="F66" i="103"/>
  <c r="B66" i="103"/>
  <c r="I66" i="103"/>
  <c r="A66" i="103"/>
  <c r="G66" i="103"/>
  <c r="B155" i="103"/>
  <c r="F155" i="103"/>
  <c r="D155" i="103"/>
  <c r="H155" i="103"/>
  <c r="I155" i="103"/>
  <c r="C155" i="103"/>
  <c r="E155" i="103"/>
  <c r="A155" i="103"/>
  <c r="G155" i="103"/>
  <c r="H32" i="103"/>
  <c r="E32" i="103"/>
  <c r="B32" i="103"/>
  <c r="I32" i="103"/>
  <c r="G32" i="103"/>
  <c r="C32" i="103"/>
  <c r="F32" i="103"/>
  <c r="A32" i="103"/>
  <c r="D32" i="103"/>
  <c r="C30" i="103"/>
  <c r="B30" i="103"/>
  <c r="E30" i="103"/>
  <c r="I30" i="103"/>
  <c r="G30" i="103"/>
  <c r="F30" i="103"/>
  <c r="H30" i="103"/>
  <c r="A30" i="103"/>
  <c r="D30" i="103"/>
  <c r="I57" i="103"/>
  <c r="C57" i="103"/>
  <c r="G57" i="103"/>
  <c r="H57" i="103"/>
  <c r="B57" i="103"/>
  <c r="E57" i="103"/>
  <c r="F57" i="103"/>
  <c r="A57" i="103"/>
  <c r="D57" i="103"/>
  <c r="F127" i="103"/>
  <c r="H127" i="103"/>
  <c r="C127" i="103"/>
  <c r="G127" i="103"/>
  <c r="I127" i="103"/>
  <c r="E127" i="103"/>
  <c r="D127" i="103"/>
  <c r="A127" i="103"/>
  <c r="B127" i="103"/>
  <c r="G132" i="103"/>
  <c r="H132" i="103"/>
  <c r="D132" i="103"/>
  <c r="F132" i="103"/>
  <c r="I132" i="103"/>
  <c r="B132" i="103"/>
  <c r="E132" i="103"/>
  <c r="A132" i="103"/>
  <c r="C132" i="103"/>
  <c r="G78" i="103"/>
  <c r="B78" i="103"/>
  <c r="H78" i="103"/>
  <c r="C78" i="103"/>
  <c r="I78" i="103"/>
  <c r="D78" i="103"/>
  <c r="E78" i="103"/>
  <c r="A78" i="103"/>
  <c r="F78" i="103"/>
  <c r="G64" i="103"/>
  <c r="I64" i="103"/>
  <c r="D64" i="103"/>
  <c r="B64" i="103"/>
  <c r="E64" i="103"/>
  <c r="F64" i="103"/>
  <c r="C64" i="103"/>
  <c r="A64" i="103"/>
  <c r="H64" i="103"/>
  <c r="D29" i="103"/>
  <c r="G29" i="103"/>
  <c r="H29" i="103"/>
  <c r="E29" i="103"/>
  <c r="C29" i="103"/>
  <c r="B29" i="103"/>
  <c r="I29" i="103"/>
  <c r="A29" i="103"/>
  <c r="F29" i="103"/>
  <c r="B46" i="103"/>
  <c r="E46" i="103"/>
  <c r="F46" i="103"/>
  <c r="H46" i="103"/>
  <c r="C46" i="103"/>
  <c r="G46" i="103"/>
  <c r="D46" i="103"/>
  <c r="A46" i="103"/>
  <c r="I46" i="103"/>
  <c r="C90" i="103"/>
  <c r="G90" i="103"/>
  <c r="F90" i="103"/>
  <c r="B90" i="103"/>
  <c r="E90" i="103"/>
  <c r="I90" i="103"/>
  <c r="H90" i="103"/>
  <c r="A90" i="103"/>
  <c r="D90" i="103"/>
  <c r="G82" i="103"/>
  <c r="I82" i="103"/>
  <c r="D82" i="103"/>
  <c r="E82" i="103"/>
  <c r="H82" i="103"/>
  <c r="B82" i="103"/>
  <c r="F82" i="103"/>
  <c r="A82" i="103"/>
  <c r="C82" i="103"/>
  <c r="E139" i="103"/>
  <c r="F139" i="103"/>
  <c r="B139" i="103"/>
  <c r="D139" i="103"/>
  <c r="I139" i="103"/>
  <c r="G139" i="103"/>
  <c r="H139" i="103"/>
  <c r="A139" i="103"/>
  <c r="C139" i="103"/>
  <c r="B81" i="103"/>
  <c r="E81" i="103"/>
  <c r="F81" i="103"/>
  <c r="G81" i="103"/>
  <c r="H81" i="103"/>
  <c r="I81" i="103"/>
  <c r="D81" i="103"/>
  <c r="A81" i="103"/>
  <c r="C81" i="103"/>
  <c r="H74" i="103"/>
  <c r="I74" i="103"/>
  <c r="E74" i="103"/>
  <c r="D74" i="103"/>
  <c r="G74" i="103"/>
  <c r="F74" i="103"/>
  <c r="C74" i="103"/>
  <c r="A74" i="103"/>
  <c r="B74" i="103"/>
  <c r="G68" i="103"/>
  <c r="B68" i="103"/>
  <c r="E68" i="103"/>
  <c r="I68" i="103"/>
  <c r="D68" i="103"/>
  <c r="F68" i="103"/>
  <c r="H68" i="103"/>
  <c r="A68" i="103"/>
  <c r="C68" i="103"/>
  <c r="C120" i="103"/>
  <c r="D120" i="103"/>
  <c r="B120" i="103"/>
  <c r="E120" i="103"/>
  <c r="H120" i="103"/>
  <c r="I120" i="103"/>
  <c r="F120" i="103"/>
  <c r="A120" i="103"/>
  <c r="G120" i="103"/>
  <c r="E56" i="103"/>
  <c r="D56" i="103"/>
  <c r="C56" i="103"/>
  <c r="I56" i="103"/>
  <c r="G56" i="103"/>
  <c r="B56" i="103"/>
  <c r="F56" i="103"/>
  <c r="A56" i="103"/>
  <c r="H56" i="103"/>
  <c r="F27" i="103"/>
  <c r="C27" i="103"/>
  <c r="E27" i="103"/>
  <c r="G27" i="103"/>
  <c r="B27" i="103"/>
  <c r="D27" i="103"/>
  <c r="I27" i="103"/>
  <c r="A27" i="103"/>
  <c r="H27" i="103"/>
  <c r="D94" i="103"/>
  <c r="G94" i="103"/>
  <c r="I94" i="103"/>
  <c r="E94" i="103"/>
  <c r="H94" i="103"/>
  <c r="B94" i="103"/>
  <c r="F94" i="103"/>
  <c r="A94" i="103"/>
  <c r="C94" i="103"/>
  <c r="F26" i="103"/>
  <c r="E26" i="103"/>
  <c r="G26" i="103"/>
  <c r="H26" i="103"/>
  <c r="D26" i="103"/>
  <c r="C26" i="103"/>
  <c r="I26" i="103"/>
  <c r="A26" i="103"/>
  <c r="B26" i="103"/>
  <c r="I50" i="103"/>
  <c r="D50" i="103"/>
  <c r="E50" i="103"/>
  <c r="C50" i="103"/>
  <c r="F50" i="103"/>
  <c r="B50" i="103"/>
  <c r="G50" i="103"/>
  <c r="A50" i="103"/>
  <c r="H50" i="103"/>
  <c r="C14" i="103"/>
  <c r="B14" i="103"/>
  <c r="D14" i="103"/>
  <c r="I14" i="103"/>
  <c r="H14" i="103"/>
  <c r="G14" i="103"/>
  <c r="E14" i="103"/>
  <c r="A14" i="103"/>
  <c r="F14" i="103"/>
  <c r="E33" i="103"/>
  <c r="F33" i="103"/>
  <c r="G33" i="103"/>
  <c r="D33" i="103"/>
  <c r="H33" i="103"/>
  <c r="B33" i="103"/>
  <c r="C33" i="103"/>
  <c r="A33" i="103"/>
  <c r="I33" i="103"/>
  <c r="E137" i="103"/>
  <c r="C137" i="103"/>
  <c r="D137" i="103"/>
  <c r="F137" i="103"/>
  <c r="I137" i="103"/>
  <c r="B137" i="103"/>
  <c r="H137" i="103"/>
  <c r="A137" i="103"/>
  <c r="G137" i="103"/>
  <c r="D144" i="103"/>
  <c r="F144" i="103"/>
  <c r="G144" i="103"/>
  <c r="B144" i="103"/>
  <c r="I144" i="103"/>
  <c r="H144" i="103"/>
  <c r="E144" i="103"/>
  <c r="A144" i="103"/>
  <c r="C144" i="103"/>
  <c r="E161" i="103"/>
  <c r="D161" i="103"/>
  <c r="B161" i="103"/>
  <c r="G161" i="103"/>
  <c r="F161" i="103"/>
  <c r="H161" i="103"/>
  <c r="C161" i="103"/>
  <c r="A161" i="103"/>
  <c r="I161" i="103"/>
  <c r="I162" i="103"/>
  <c r="C162" i="103"/>
  <c r="H162" i="103"/>
  <c r="F162" i="103"/>
  <c r="G162" i="103"/>
  <c r="D162" i="103"/>
  <c r="E162" i="103"/>
  <c r="A162" i="103"/>
  <c r="B162" i="103"/>
  <c r="B168" i="103"/>
  <c r="F168" i="103"/>
  <c r="H168" i="103"/>
  <c r="C168" i="103"/>
  <c r="I168" i="103"/>
  <c r="G168" i="103"/>
  <c r="E168" i="103"/>
  <c r="A168" i="103"/>
  <c r="D168" i="103"/>
  <c r="B23" i="103"/>
  <c r="C23" i="103"/>
  <c r="E23" i="103"/>
  <c r="I23" i="103"/>
  <c r="F23" i="103"/>
  <c r="D23" i="103"/>
  <c r="H23" i="103"/>
  <c r="A23" i="103"/>
  <c r="G23" i="103"/>
  <c r="I156" i="103"/>
  <c r="D156" i="103"/>
  <c r="E156" i="103"/>
  <c r="C156" i="103"/>
  <c r="B156" i="103"/>
  <c r="H156" i="103"/>
  <c r="F156" i="103"/>
  <c r="A156" i="103"/>
  <c r="G156" i="103"/>
  <c r="B80" i="103"/>
  <c r="E80" i="103"/>
  <c r="C80" i="103"/>
  <c r="I80" i="103"/>
  <c r="G80" i="103"/>
  <c r="F80" i="103"/>
  <c r="H80" i="103"/>
  <c r="A80" i="103"/>
  <c r="D80" i="103"/>
  <c r="H147" i="103"/>
  <c r="G147" i="103"/>
  <c r="E147" i="103"/>
  <c r="I147" i="103"/>
  <c r="D147" i="103"/>
  <c r="B147" i="103"/>
  <c r="F147" i="103"/>
  <c r="A147" i="103"/>
  <c r="C147" i="103"/>
  <c r="F9" i="103"/>
  <c r="G9" i="103"/>
  <c r="H9" i="103"/>
  <c r="I9" i="103"/>
  <c r="C9" i="103"/>
  <c r="B9" i="103"/>
  <c r="E9" i="103"/>
  <c r="A9" i="103"/>
  <c r="D9" i="103"/>
  <c r="D105" i="103"/>
  <c r="H105" i="103"/>
  <c r="G105" i="103"/>
  <c r="F105" i="103"/>
  <c r="C105" i="103"/>
  <c r="B105" i="103"/>
  <c r="E105" i="103"/>
  <c r="A105" i="103"/>
  <c r="I105" i="103"/>
  <c r="F164" i="103"/>
  <c r="I164" i="103"/>
  <c r="G164" i="103"/>
  <c r="C164" i="103"/>
  <c r="E164" i="103"/>
  <c r="H164" i="103"/>
  <c r="D164" i="103"/>
  <c r="A164" i="103"/>
  <c r="B164" i="103"/>
  <c r="H95" i="103"/>
  <c r="C95" i="103"/>
  <c r="D95" i="103"/>
  <c r="F95" i="103"/>
  <c r="G95" i="103"/>
  <c r="E95" i="103"/>
  <c r="B95" i="103"/>
  <c r="A95" i="103"/>
  <c r="I95" i="103"/>
  <c r="F111" i="103"/>
  <c r="G111" i="103"/>
  <c r="I111" i="103"/>
  <c r="D111" i="103"/>
  <c r="C111" i="103"/>
  <c r="B111" i="103"/>
  <c r="E111" i="103"/>
  <c r="A111" i="103"/>
  <c r="H111" i="103"/>
  <c r="D124" i="103"/>
  <c r="B124" i="103"/>
  <c r="I124" i="103"/>
  <c r="E124" i="103"/>
  <c r="F124" i="103"/>
  <c r="G124" i="103"/>
  <c r="H124" i="103"/>
  <c r="A124" i="103"/>
  <c r="C124" i="103"/>
  <c r="C77" i="103"/>
  <c r="B77" i="103"/>
  <c r="H77" i="103"/>
  <c r="I77" i="103"/>
  <c r="G77" i="103"/>
  <c r="D77" i="103"/>
  <c r="F77" i="103"/>
  <c r="A77" i="103"/>
  <c r="E77" i="103"/>
  <c r="G102" i="103"/>
  <c r="E102" i="103"/>
  <c r="F102" i="103"/>
  <c r="C102" i="103"/>
  <c r="H102" i="103"/>
  <c r="B102" i="103"/>
  <c r="D102" i="103"/>
  <c r="A102" i="103"/>
  <c r="I102" i="103"/>
  <c r="C47" i="103"/>
  <c r="B47" i="103"/>
  <c r="I47" i="103"/>
  <c r="F47" i="103"/>
  <c r="G47" i="103"/>
  <c r="H47" i="103"/>
  <c r="D47" i="103"/>
  <c r="A47" i="103"/>
  <c r="E47" i="103"/>
  <c r="C153" i="103"/>
  <c r="H153" i="103"/>
  <c r="E153" i="103"/>
  <c r="B153" i="103"/>
  <c r="I153" i="103"/>
  <c r="F153" i="103"/>
  <c r="D153" i="103"/>
  <c r="A153" i="103"/>
  <c r="G153" i="103"/>
  <c r="G158" i="103"/>
  <c r="B158" i="103"/>
  <c r="D158" i="103"/>
  <c r="E158" i="103"/>
  <c r="C158" i="103"/>
  <c r="F158" i="103"/>
  <c r="I158" i="103"/>
  <c r="A158" i="103"/>
  <c r="H158" i="103"/>
  <c r="G85" i="103"/>
  <c r="B85" i="103"/>
  <c r="E85" i="103"/>
  <c r="I85" i="103"/>
  <c r="H85" i="103"/>
  <c r="F85" i="103"/>
  <c r="D85" i="103"/>
  <c r="A85" i="103"/>
  <c r="C85" i="103"/>
  <c r="H106" i="103"/>
  <c r="C106" i="103"/>
  <c r="I106" i="103"/>
  <c r="D106" i="103"/>
  <c r="F106" i="103"/>
  <c r="E106" i="103"/>
  <c r="B106" i="103"/>
  <c r="A106" i="103"/>
  <c r="G106" i="103"/>
  <c r="D114" i="103"/>
  <c r="C114" i="103"/>
  <c r="F114" i="103"/>
  <c r="H114" i="103"/>
  <c r="I114" i="103"/>
  <c r="G114" i="103"/>
  <c r="B114" i="103"/>
  <c r="A114" i="103"/>
  <c r="E114" i="103"/>
  <c r="E108" i="103"/>
  <c r="F108" i="103"/>
  <c r="I108" i="103"/>
  <c r="H108" i="103"/>
  <c r="G108" i="103"/>
  <c r="D108" i="103"/>
  <c r="C108" i="103"/>
  <c r="A108" i="103"/>
  <c r="B108" i="103"/>
  <c r="C39" i="103"/>
  <c r="E39" i="103"/>
  <c r="F39" i="103"/>
  <c r="H39" i="103"/>
  <c r="D39" i="103"/>
  <c r="G39" i="103"/>
  <c r="B39" i="103"/>
  <c r="A39" i="103"/>
  <c r="I39" i="103"/>
  <c r="B71" i="103"/>
  <c r="G71" i="103"/>
  <c r="D71" i="103"/>
  <c r="I71" i="103"/>
  <c r="E71" i="103"/>
  <c r="F71" i="103"/>
  <c r="H71" i="103"/>
  <c r="A71" i="103"/>
  <c r="C71" i="103"/>
  <c r="H75" i="103"/>
  <c r="C75" i="103"/>
  <c r="I75" i="103"/>
  <c r="F75" i="103"/>
  <c r="G75" i="103"/>
  <c r="D75" i="103"/>
  <c r="E75" i="103"/>
  <c r="A75" i="103"/>
  <c r="B75" i="103"/>
  <c r="H83" i="103"/>
  <c r="D83" i="103"/>
  <c r="F83" i="103"/>
  <c r="G83" i="103"/>
  <c r="B83" i="103"/>
  <c r="C83" i="103"/>
  <c r="I83" i="103"/>
  <c r="A83" i="103"/>
  <c r="E83" i="103"/>
  <c r="D15" i="103"/>
  <c r="E15" i="103"/>
  <c r="F15" i="103"/>
  <c r="I15" i="103"/>
  <c r="G15" i="103"/>
  <c r="C15" i="103"/>
  <c r="H15" i="103"/>
  <c r="A15" i="103"/>
  <c r="B15" i="103"/>
  <c r="H150" i="103"/>
  <c r="B150" i="103"/>
  <c r="D150" i="103"/>
  <c r="E150" i="103"/>
  <c r="G150" i="103"/>
  <c r="I150" i="103"/>
  <c r="F150" i="103"/>
  <c r="A150" i="103"/>
  <c r="C150" i="103"/>
  <c r="F48" i="103"/>
  <c r="G48" i="103"/>
  <c r="B48" i="103"/>
  <c r="D48" i="103"/>
  <c r="I48" i="103"/>
  <c r="E48" i="103"/>
  <c r="C48" i="103"/>
  <c r="A48" i="103"/>
  <c r="H48" i="103"/>
  <c r="C146" i="103"/>
  <c r="I146" i="103"/>
  <c r="H146" i="103"/>
  <c r="F146" i="103"/>
  <c r="G146" i="103"/>
  <c r="D146" i="103"/>
  <c r="B146" i="103"/>
  <c r="A146" i="103"/>
  <c r="E146" i="103"/>
  <c r="C17" i="103"/>
  <c r="I17" i="103"/>
  <c r="H17" i="103"/>
  <c r="G17" i="103"/>
  <c r="E17" i="103"/>
  <c r="F17" i="103"/>
  <c r="D17" i="103"/>
  <c r="A17" i="103"/>
  <c r="B17" i="103"/>
  <c r="E92" i="103"/>
  <c r="C92" i="103"/>
  <c r="G92" i="103"/>
  <c r="I92" i="103"/>
  <c r="D92" i="103"/>
  <c r="H92" i="103"/>
  <c r="F92" i="103"/>
  <c r="A92" i="103"/>
  <c r="B92" i="103"/>
  <c r="I166" i="103"/>
  <c r="G166" i="103"/>
  <c r="D166" i="103"/>
  <c r="F166" i="103"/>
  <c r="E166" i="103"/>
  <c r="H166" i="103"/>
  <c r="B166" i="103"/>
  <c r="A166" i="103"/>
  <c r="C166" i="103"/>
  <c r="F103" i="103"/>
  <c r="E103" i="103"/>
  <c r="D103" i="103"/>
  <c r="C103" i="103"/>
  <c r="B103" i="103"/>
  <c r="I103" i="103"/>
  <c r="G103" i="103"/>
  <c r="A103" i="103"/>
  <c r="H103" i="103"/>
  <c r="H18" i="103"/>
  <c r="C18" i="103"/>
  <c r="B18" i="103"/>
  <c r="F18" i="103"/>
  <c r="E18" i="103"/>
  <c r="D18" i="103"/>
  <c r="I18" i="103"/>
  <c r="A18" i="103"/>
  <c r="G18" i="103"/>
  <c r="F115" i="103"/>
  <c r="I115" i="103"/>
  <c r="B115" i="103"/>
  <c r="C115" i="103"/>
  <c r="H115" i="103"/>
  <c r="D115" i="103"/>
  <c r="G115" i="103"/>
  <c r="A115" i="103"/>
  <c r="E115" i="103"/>
  <c r="C72" i="103"/>
  <c r="F72" i="103"/>
  <c r="E72" i="103"/>
  <c r="I72" i="103"/>
  <c r="D72" i="103"/>
  <c r="H72" i="103"/>
  <c r="B72" i="103"/>
  <c r="A72" i="103"/>
  <c r="G72" i="103"/>
  <c r="I60" i="103"/>
  <c r="D60" i="103"/>
  <c r="H60" i="103"/>
  <c r="B60" i="103"/>
  <c r="F60" i="103"/>
  <c r="G60" i="103"/>
  <c r="C60" i="103"/>
  <c r="A60" i="103"/>
  <c r="E60" i="103"/>
  <c r="D151" i="103"/>
  <c r="B151" i="103"/>
  <c r="G151" i="103"/>
  <c r="I151" i="103"/>
  <c r="F151" i="103"/>
  <c r="C151" i="103"/>
  <c r="E151" i="103"/>
  <c r="A151" i="103"/>
  <c r="H151" i="103"/>
  <c r="H37" i="103"/>
  <c r="C37" i="103"/>
  <c r="D37" i="103"/>
  <c r="B37" i="103"/>
  <c r="F37" i="103"/>
  <c r="G37" i="103"/>
  <c r="E37" i="103"/>
  <c r="A37" i="103"/>
  <c r="I37" i="103"/>
  <c r="D45" i="103"/>
  <c r="C45" i="103"/>
  <c r="B45" i="103"/>
  <c r="I45" i="103"/>
  <c r="H45" i="103"/>
  <c r="F45" i="103"/>
  <c r="E45" i="103"/>
  <c r="A45" i="103"/>
  <c r="G45" i="103"/>
  <c r="E112" i="103"/>
  <c r="B112" i="103"/>
  <c r="C112" i="103"/>
  <c r="H112" i="103"/>
  <c r="F112" i="103"/>
  <c r="D112" i="103"/>
  <c r="I112" i="103"/>
  <c r="A112" i="103"/>
  <c r="G112" i="103"/>
  <c r="H159" i="103"/>
  <c r="I159" i="103"/>
  <c r="D159" i="103"/>
  <c r="B159" i="103"/>
  <c r="C159" i="103"/>
  <c r="G159" i="103"/>
  <c r="F159" i="103"/>
  <c r="A159" i="103"/>
  <c r="E159" i="103"/>
  <c r="G59" i="103"/>
  <c r="F59" i="103"/>
  <c r="I59" i="103"/>
  <c r="D59" i="103"/>
  <c r="E59" i="103"/>
  <c r="H59" i="103"/>
  <c r="C59" i="103"/>
  <c r="A59" i="103"/>
  <c r="B59" i="103"/>
  <c r="C123" i="103"/>
  <c r="H123" i="103"/>
  <c r="G123" i="103"/>
  <c r="B123" i="103"/>
  <c r="D123" i="103"/>
  <c r="F123" i="103"/>
  <c r="I123" i="103"/>
  <c r="A123" i="103"/>
  <c r="E123" i="103"/>
  <c r="E97" i="103"/>
  <c r="C97" i="103"/>
  <c r="B97" i="103"/>
  <c r="I97" i="103"/>
  <c r="G97" i="103"/>
  <c r="F97" i="103"/>
  <c r="D97" i="103"/>
  <c r="A97" i="103"/>
  <c r="H97" i="103"/>
  <c r="I101" i="103"/>
  <c r="H101" i="103"/>
  <c r="B101" i="103"/>
  <c r="E101" i="103"/>
  <c r="F101" i="103"/>
  <c r="G101" i="103"/>
  <c r="C101" i="103"/>
  <c r="A101" i="103"/>
  <c r="D101" i="103"/>
  <c r="H69" i="103"/>
  <c r="B69" i="103"/>
  <c r="G69" i="103"/>
  <c r="I69" i="103"/>
  <c r="C69" i="103"/>
  <c r="E69" i="103"/>
  <c r="D69" i="103"/>
  <c r="A69" i="103"/>
  <c r="F69" i="103"/>
  <c r="I125" i="103"/>
  <c r="F125" i="103"/>
  <c r="C125" i="103"/>
  <c r="D125" i="103"/>
  <c r="G125" i="103"/>
  <c r="H125" i="103"/>
  <c r="E125" i="103"/>
  <c r="A125" i="103"/>
  <c r="B125" i="103"/>
  <c r="F21" i="103"/>
  <c r="B21" i="103"/>
  <c r="E21" i="103"/>
  <c r="C21" i="103"/>
  <c r="I21" i="103"/>
  <c r="H21" i="103"/>
  <c r="G21" i="103"/>
  <c r="A21" i="103"/>
  <c r="D21" i="103"/>
  <c r="D19" i="103"/>
  <c r="H19" i="103"/>
  <c r="G19" i="103"/>
  <c r="F19" i="103"/>
  <c r="E19" i="103"/>
  <c r="B19" i="103"/>
  <c r="C19" i="103"/>
  <c r="A19" i="103"/>
  <c r="I19" i="103"/>
  <c r="I117" i="103"/>
  <c r="H117" i="103"/>
  <c r="F117" i="103"/>
  <c r="D117" i="103"/>
  <c r="B117" i="103"/>
  <c r="C117" i="103"/>
  <c r="E117" i="103"/>
  <c r="A117" i="103"/>
  <c r="G117" i="103"/>
  <c r="H42" i="103"/>
  <c r="D42" i="103"/>
  <c r="E42" i="103"/>
  <c r="C42" i="103"/>
  <c r="F42" i="103"/>
  <c r="B42" i="103"/>
  <c r="I42" i="103"/>
  <c r="A42" i="103"/>
  <c r="G42" i="103"/>
  <c r="H22" i="103"/>
  <c r="B22" i="103"/>
  <c r="C22" i="103"/>
  <c r="G22" i="103"/>
  <c r="F22" i="103"/>
  <c r="E22" i="103"/>
  <c r="I22" i="103"/>
  <c r="A22" i="103"/>
  <c r="D22" i="103"/>
  <c r="I138" i="103"/>
  <c r="F138" i="103"/>
  <c r="D138" i="103"/>
  <c r="E138" i="103"/>
  <c r="C138" i="103"/>
  <c r="H138" i="103"/>
  <c r="B138" i="103"/>
  <c r="A138" i="103"/>
  <c r="G138" i="103"/>
  <c r="B131" i="103"/>
  <c r="H131" i="103"/>
  <c r="C131" i="103"/>
  <c r="I131" i="103"/>
  <c r="F131" i="103"/>
  <c r="E131" i="103"/>
  <c r="G131" i="103"/>
  <c r="A131" i="103"/>
  <c r="D131" i="103"/>
  <c r="G148" i="103"/>
  <c r="F148" i="103"/>
  <c r="B148" i="103"/>
  <c r="D148" i="103"/>
  <c r="C148" i="103"/>
  <c r="H148" i="103"/>
  <c r="E148" i="103"/>
  <c r="A148" i="103"/>
  <c r="I148" i="103"/>
  <c r="H140" i="103"/>
  <c r="I140" i="103"/>
  <c r="D140" i="103"/>
  <c r="E140" i="103"/>
  <c r="F140" i="103"/>
  <c r="B140" i="103"/>
  <c r="G140" i="103"/>
  <c r="A140" i="103"/>
  <c r="C140" i="103"/>
  <c r="B3" i="103"/>
  <c r="I8" i="103"/>
  <c r="H40" i="103"/>
  <c r="C40" i="103"/>
  <c r="G40" i="103"/>
  <c r="F40" i="103"/>
  <c r="I40" i="103"/>
  <c r="E40" i="103"/>
  <c r="D40" i="103"/>
  <c r="A40" i="103"/>
  <c r="B40" i="103"/>
  <c r="E104" i="103"/>
  <c r="G104" i="103"/>
  <c r="C104" i="103"/>
  <c r="F104" i="103"/>
  <c r="I104" i="103"/>
  <c r="D104" i="103"/>
  <c r="B104" i="103"/>
  <c r="A104" i="103"/>
  <c r="H104" i="103"/>
  <c r="E11" i="103"/>
  <c r="C11" i="103"/>
  <c r="I11" i="103"/>
  <c r="B11" i="103"/>
  <c r="H11" i="103"/>
  <c r="F11" i="103"/>
  <c r="D11" i="103"/>
  <c r="A11" i="103"/>
  <c r="G11" i="103"/>
  <c r="D36" i="103"/>
  <c r="E36" i="103"/>
  <c r="G36" i="103"/>
  <c r="H36" i="103"/>
  <c r="F36" i="103"/>
  <c r="B36" i="103"/>
  <c r="C36" i="103"/>
  <c r="A36" i="103"/>
  <c r="I36" i="103"/>
  <c r="E53" i="103"/>
  <c r="G53" i="103"/>
  <c r="C53" i="103"/>
  <c r="B53" i="103"/>
  <c r="H53" i="103"/>
  <c r="D53" i="103"/>
  <c r="F53" i="103"/>
  <c r="A53" i="103"/>
  <c r="I53" i="103"/>
  <c r="F128" i="103"/>
  <c r="G128" i="103"/>
  <c r="B128" i="103"/>
  <c r="E128" i="103"/>
  <c r="D128" i="103"/>
  <c r="H128" i="103"/>
  <c r="C128" i="103"/>
  <c r="A128" i="103"/>
  <c r="I128" i="103"/>
  <c r="G98" i="103"/>
  <c r="H98" i="103"/>
  <c r="D98" i="103"/>
  <c r="B98" i="103"/>
  <c r="F98" i="103"/>
  <c r="I98" i="103"/>
  <c r="C98" i="103"/>
  <c r="A98" i="103"/>
  <c r="E98" i="103"/>
  <c r="I87" i="103"/>
  <c r="B87" i="103"/>
  <c r="C87" i="103"/>
  <c r="G87" i="103"/>
  <c r="H87" i="103"/>
  <c r="E87" i="103"/>
  <c r="D87" i="103"/>
  <c r="A87" i="103"/>
  <c r="F87" i="103"/>
  <c r="B110" i="103"/>
  <c r="G110" i="103"/>
  <c r="E110" i="103"/>
  <c r="I110" i="103"/>
  <c r="C110" i="103"/>
  <c r="H110" i="103"/>
  <c r="F110" i="103"/>
  <c r="A110" i="103"/>
  <c r="D110" i="103"/>
  <c r="D70" i="103"/>
  <c r="G70" i="103"/>
  <c r="F70" i="103"/>
  <c r="E70" i="103"/>
  <c r="C70" i="103"/>
  <c r="B70" i="103"/>
  <c r="I70" i="103"/>
  <c r="A70" i="103"/>
  <c r="H70" i="103"/>
  <c r="H136" i="103"/>
  <c r="D136" i="103"/>
  <c r="G136" i="103"/>
  <c r="B136" i="103"/>
  <c r="I136" i="103"/>
  <c r="E136" i="103"/>
  <c r="C136" i="103"/>
  <c r="A136" i="103"/>
  <c r="F136" i="103"/>
  <c r="H96" i="103"/>
  <c r="F96" i="103"/>
  <c r="I96" i="103"/>
  <c r="D96" i="103"/>
  <c r="E96" i="103"/>
  <c r="G96" i="103"/>
  <c r="C96" i="103"/>
  <c r="A96" i="103"/>
  <c r="B96" i="103"/>
  <c r="D10" i="103"/>
  <c r="H10" i="103"/>
  <c r="C10" i="103"/>
  <c r="I10" i="103"/>
  <c r="G10" i="103"/>
  <c r="F10" i="103"/>
  <c r="E10" i="103"/>
  <c r="A10" i="103"/>
  <c r="B10" i="103"/>
  <c r="F63" i="103"/>
  <c r="I63" i="103"/>
  <c r="H63" i="103"/>
  <c r="G63" i="103"/>
  <c r="E63" i="103"/>
  <c r="C63" i="103"/>
  <c r="D63" i="103"/>
  <c r="A63" i="103"/>
  <c r="B63" i="103"/>
  <c r="F28" i="103"/>
  <c r="D28" i="103"/>
  <c r="H28" i="103"/>
  <c r="B28" i="103"/>
  <c r="G28" i="103"/>
  <c r="I28" i="103"/>
  <c r="C28" i="103"/>
  <c r="A28" i="103"/>
  <c r="E28" i="103"/>
  <c r="E43" i="103"/>
  <c r="H43" i="103"/>
  <c r="C43" i="103"/>
  <c r="F43" i="103"/>
  <c r="D43" i="103"/>
  <c r="G43" i="103"/>
  <c r="B43" i="103"/>
  <c r="A43" i="103"/>
  <c r="I43" i="103"/>
  <c r="C142" i="103"/>
  <c r="I142" i="103"/>
  <c r="F142" i="103"/>
  <c r="D142" i="103"/>
  <c r="H142" i="103"/>
  <c r="B142" i="103"/>
  <c r="E142" i="103"/>
  <c r="A142" i="103"/>
  <c r="G142" i="103"/>
  <c r="G109" i="103"/>
  <c r="H109" i="103"/>
  <c r="C109" i="103"/>
  <c r="D109" i="103"/>
  <c r="B109" i="103"/>
  <c r="E109" i="103"/>
  <c r="I109" i="103"/>
  <c r="A109" i="103"/>
  <c r="F109" i="103"/>
  <c r="G52" i="103"/>
  <c r="F52" i="103"/>
  <c r="H52" i="103"/>
  <c r="E52" i="103"/>
  <c r="D52" i="103"/>
  <c r="C52" i="103"/>
  <c r="I52" i="103"/>
  <c r="A52" i="103"/>
  <c r="B52" i="103"/>
  <c r="E118" i="103"/>
  <c r="G118" i="103"/>
  <c r="B118" i="103"/>
  <c r="H118" i="103"/>
  <c r="D118" i="103"/>
  <c r="I118" i="103"/>
  <c r="C118" i="103"/>
  <c r="A118" i="103"/>
  <c r="F118" i="103"/>
  <c r="G44" i="103"/>
  <c r="C44" i="103"/>
  <c r="B44" i="103"/>
  <c r="I44" i="103"/>
  <c r="F44" i="103"/>
  <c r="E44" i="103"/>
  <c r="D44" i="103"/>
  <c r="A44" i="103"/>
  <c r="H44" i="103"/>
  <c r="F67" i="103"/>
  <c r="H67" i="103"/>
  <c r="D67" i="103"/>
  <c r="I67" i="103"/>
  <c r="E67" i="103"/>
  <c r="B67" i="103"/>
  <c r="C67" i="103"/>
  <c r="A67" i="103"/>
  <c r="G67" i="103"/>
  <c r="D107" i="103"/>
  <c r="C107" i="103"/>
  <c r="F107" i="103"/>
  <c r="B107" i="103"/>
  <c r="G107" i="103"/>
  <c r="H107" i="103"/>
  <c r="E107" i="103"/>
  <c r="A107" i="103"/>
  <c r="I107" i="103"/>
  <c r="H126" i="103"/>
  <c r="C126" i="103"/>
  <c r="D126" i="103"/>
  <c r="F126" i="103"/>
  <c r="B126" i="103"/>
  <c r="I126" i="103"/>
  <c r="G126" i="103"/>
  <c r="A126" i="103"/>
  <c r="E126" i="103"/>
  <c r="D100" i="103"/>
  <c r="I100" i="103"/>
  <c r="C100" i="103"/>
  <c r="H100" i="103"/>
  <c r="F100" i="103"/>
  <c r="B100" i="103"/>
  <c r="G100" i="103"/>
  <c r="A100" i="103"/>
  <c r="E100" i="103"/>
  <c r="C154" i="103"/>
  <c r="I154" i="103"/>
  <c r="H154" i="103"/>
  <c r="B154" i="103"/>
  <c r="G154" i="103"/>
  <c r="D154" i="103"/>
  <c r="E154" i="103"/>
  <c r="A154" i="103"/>
  <c r="F154" i="103"/>
  <c r="G122" i="103"/>
  <c r="C122" i="103"/>
  <c r="I122" i="103"/>
  <c r="B122" i="103"/>
  <c r="H122" i="103"/>
  <c r="D122" i="103"/>
  <c r="E122" i="103"/>
  <c r="A122" i="103"/>
  <c r="F122" i="103"/>
  <c r="C129" i="103"/>
  <c r="F129" i="103"/>
  <c r="G129" i="103"/>
  <c r="I129" i="103"/>
  <c r="E129" i="103"/>
  <c r="B129" i="103"/>
  <c r="D129" i="103"/>
  <c r="A129" i="103"/>
  <c r="H129" i="103"/>
  <c r="D25" i="103"/>
  <c r="C25" i="103"/>
  <c r="B25" i="103"/>
  <c r="H25" i="103"/>
  <c r="I25" i="103"/>
  <c r="F25" i="103"/>
  <c r="E25" i="103"/>
  <c r="A25" i="103"/>
  <c r="G25" i="103"/>
  <c r="G93" i="103"/>
  <c r="I93" i="103"/>
  <c r="H93" i="103"/>
  <c r="B93" i="103"/>
  <c r="D93" i="103"/>
  <c r="E93" i="103"/>
  <c r="C93" i="103"/>
  <c r="A93" i="103"/>
  <c r="F93" i="103"/>
  <c r="F165" i="103"/>
  <c r="G165" i="103"/>
  <c r="C165" i="103"/>
  <c r="H165" i="103"/>
  <c r="B165" i="103"/>
  <c r="E165" i="103"/>
  <c r="I165" i="103"/>
  <c r="A165" i="103"/>
  <c r="D165" i="103"/>
  <c r="F62" i="103"/>
  <c r="B62" i="103"/>
  <c r="C62" i="103"/>
  <c r="D62" i="103"/>
  <c r="H62" i="103"/>
  <c r="I62" i="103"/>
  <c r="G62" i="103"/>
  <c r="A62" i="103"/>
  <c r="E62" i="103"/>
  <c r="C12" i="103"/>
  <c r="H12" i="103"/>
  <c r="D12" i="103"/>
  <c r="B12" i="103"/>
  <c r="F12" i="103"/>
  <c r="I12" i="103"/>
  <c r="E12" i="103"/>
  <c r="A12" i="103"/>
  <c r="G12" i="103"/>
  <c r="H58" i="103"/>
  <c r="F58" i="103"/>
  <c r="E58" i="103"/>
  <c r="C58" i="103"/>
  <c r="B58" i="103"/>
  <c r="G58" i="103"/>
  <c r="I58" i="103"/>
  <c r="A58" i="103"/>
  <c r="D58" i="103"/>
  <c r="D49" i="103"/>
  <c r="G49" i="103"/>
  <c r="F49" i="103"/>
  <c r="E49" i="103"/>
  <c r="I49" i="103"/>
  <c r="C49" i="103"/>
  <c r="H49" i="103"/>
  <c r="A49" i="103"/>
  <c r="B49" i="103"/>
  <c r="I41" i="103"/>
  <c r="E41" i="103"/>
  <c r="F41" i="103"/>
  <c r="C41" i="103"/>
  <c r="B41" i="103"/>
  <c r="D41" i="103"/>
  <c r="H41" i="103"/>
  <c r="A41" i="103"/>
  <c r="G41" i="103"/>
  <c r="C91" i="103"/>
  <c r="H91" i="103"/>
  <c r="F91" i="103"/>
  <c r="D91" i="103"/>
  <c r="E91" i="103"/>
  <c r="B91" i="103"/>
  <c r="I91" i="103"/>
  <c r="A91" i="103"/>
  <c r="G91" i="103"/>
  <c r="B152" i="103"/>
  <c r="I152" i="103"/>
  <c r="E152" i="103"/>
  <c r="D152" i="103"/>
  <c r="F152" i="103"/>
  <c r="C152" i="103"/>
  <c r="G152" i="103"/>
  <c r="A152" i="103"/>
  <c r="H152" i="103"/>
  <c r="B116" i="103"/>
  <c r="C116" i="103"/>
  <c r="E116" i="103"/>
  <c r="G116" i="103"/>
  <c r="I116" i="103"/>
  <c r="F116" i="103"/>
  <c r="D116" i="103"/>
  <c r="A116" i="103"/>
  <c r="H116" i="103"/>
  <c r="I34" i="103"/>
  <c r="H34" i="103"/>
  <c r="F34" i="103"/>
  <c r="G34" i="103"/>
  <c r="E34" i="103"/>
  <c r="B34" i="103"/>
  <c r="C34" i="103"/>
  <c r="A34" i="103"/>
  <c r="D34" i="103"/>
  <c r="H76" i="103"/>
  <c r="E76" i="103"/>
  <c r="G76" i="103"/>
  <c r="D76" i="103"/>
  <c r="B76" i="103"/>
  <c r="F76" i="103"/>
  <c r="I76" i="103"/>
  <c r="A76" i="103"/>
  <c r="C76" i="103"/>
  <c r="C51" i="103"/>
  <c r="G51" i="103"/>
  <c r="E51" i="103"/>
  <c r="B51" i="103"/>
  <c r="F51" i="103"/>
  <c r="H51" i="103"/>
  <c r="I51" i="103"/>
  <c r="A51" i="103"/>
  <c r="D51" i="103"/>
  <c r="G24" i="103"/>
  <c r="F24" i="103"/>
  <c r="D24" i="103"/>
  <c r="E24" i="103"/>
  <c r="B24" i="103"/>
  <c r="C24" i="103"/>
  <c r="H24" i="103"/>
  <c r="A24" i="103"/>
  <c r="I24" i="103"/>
  <c r="I31" i="103"/>
  <c r="C31" i="103"/>
  <c r="D31" i="103"/>
  <c r="F31" i="103"/>
  <c r="E31" i="103"/>
  <c r="G31" i="103"/>
  <c r="H31" i="103"/>
  <c r="A31" i="103"/>
  <c r="B31" i="103"/>
  <c r="D141" i="103"/>
  <c r="C141" i="103"/>
  <c r="G141" i="103"/>
  <c r="H141" i="103"/>
  <c r="I141" i="103"/>
  <c r="F141" i="103"/>
  <c r="B141" i="103"/>
  <c r="A141" i="103"/>
  <c r="E141" i="103"/>
  <c r="C134" i="103"/>
  <c r="E134" i="103"/>
  <c r="B134" i="103"/>
  <c r="F134" i="103"/>
  <c r="I134" i="103"/>
  <c r="H134" i="103"/>
  <c r="D134" i="103"/>
  <c r="A134" i="103"/>
  <c r="G134" i="103"/>
  <c r="B38" i="103"/>
  <c r="F38" i="103"/>
  <c r="G38" i="103"/>
  <c r="H38" i="103"/>
  <c r="C38" i="103"/>
  <c r="I38" i="103"/>
  <c r="E38" i="103"/>
  <c r="A38" i="103"/>
  <c r="D38" i="103"/>
  <c r="D89" i="103"/>
  <c r="C89" i="103"/>
  <c r="E89" i="103"/>
  <c r="I89" i="103"/>
  <c r="F89" i="103"/>
  <c r="B89" i="103"/>
  <c r="G89" i="103"/>
  <c r="A89" i="103"/>
  <c r="H89" i="103"/>
  <c r="E8" i="103"/>
  <c r="F8" i="103"/>
  <c r="B8" i="103"/>
  <c r="D8" i="103"/>
  <c r="H8" i="103"/>
  <c r="C8" i="103"/>
  <c r="A8" i="103"/>
  <c r="G8" i="10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SHINE</author>
  </authors>
  <commentList>
    <comment ref="D7" authorId="0" shapeId="0" xr:uid="{E3F09219-E1B4-4551-B612-ADEAD85A71B1}">
      <text>
        <r>
          <rPr>
            <b/>
            <sz val="8"/>
            <color indexed="81"/>
            <rFont val="Tahoma"/>
            <family val="2"/>
          </rPr>
          <t>SHINE:</t>
        </r>
        <r>
          <rPr>
            <sz val="8"/>
            <color indexed="81"/>
            <rFont val="Tahoma"/>
            <family val="2"/>
          </rPr>
          <t xml:space="preserve">
O - Ocean
A - Air
B - Both</t>
        </r>
      </text>
    </comment>
    <comment ref="I7" authorId="0" shapeId="0" xr:uid="{0307067E-D347-4504-B2E6-61C258D6EA25}">
      <text>
        <r>
          <rPr>
            <b/>
            <sz val="8"/>
            <color indexed="81"/>
            <rFont val="Tahoma"/>
            <family val="2"/>
          </rPr>
          <t>SHINE:</t>
        </r>
        <r>
          <rPr>
            <sz val="8"/>
            <color indexed="81"/>
            <rFont val="Tahoma"/>
            <family val="2"/>
          </rPr>
          <t xml:space="preserve">
M - Main contact
B - Backup</t>
        </r>
      </text>
    </comment>
  </commentList>
</comments>
</file>

<file path=xl/sharedStrings.xml><?xml version="1.0" encoding="utf-8"?>
<sst xmlns="http://schemas.openxmlformats.org/spreadsheetml/2006/main" count="545" uniqueCount="235">
  <si>
    <t>ACCOUNT:</t>
  </si>
  <si>
    <t>Kroger</t>
  </si>
  <si>
    <t>APAC ORIGIN CONTACT LIST</t>
  </si>
  <si>
    <t>UPDATE:</t>
  </si>
  <si>
    <t>Total Line :</t>
    <phoneticPr fontId="0" type="noConversion"/>
  </si>
  <si>
    <t>O</t>
    <phoneticPr fontId="0" type="noConversion"/>
  </si>
  <si>
    <t>- Ocean</t>
    <phoneticPr fontId="0" type="noConversion"/>
  </si>
  <si>
    <t>A</t>
    <phoneticPr fontId="0" type="noConversion"/>
  </si>
  <si>
    <t>- Air</t>
    <phoneticPr fontId="0" type="noConversion"/>
  </si>
  <si>
    <t>Main contact</t>
  </si>
  <si>
    <t>- M</t>
  </si>
  <si>
    <t>B</t>
    <phoneticPr fontId="0" type="noConversion"/>
  </si>
  <si>
    <t>- Both</t>
    <phoneticPr fontId="0" type="noConversion"/>
  </si>
  <si>
    <t>Backup</t>
  </si>
  <si>
    <t>- B</t>
  </si>
  <si>
    <t>Account :</t>
  </si>
  <si>
    <t>ISMEA ORIGIN CONTACT LIST</t>
  </si>
  <si>
    <t>Update :</t>
  </si>
  <si>
    <t>O</t>
  </si>
  <si>
    <t>- Ocean</t>
  </si>
  <si>
    <t>TDO</t>
  </si>
  <si>
    <t>- Trade Direct Ocean</t>
  </si>
  <si>
    <t>A</t>
  </si>
  <si>
    <t>- Air</t>
  </si>
  <si>
    <t>B</t>
  </si>
  <si>
    <t>- Both</t>
  </si>
  <si>
    <t>Country</t>
  </si>
  <si>
    <t xml:space="preserve">Location </t>
  </si>
  <si>
    <t>Port 
Code</t>
  </si>
  <si>
    <t>O A</t>
  </si>
  <si>
    <t>Contact Person</t>
  </si>
  <si>
    <t>Title</t>
  </si>
  <si>
    <t>Phone No.</t>
  </si>
  <si>
    <t>Email Address</t>
  </si>
  <si>
    <t>M/B</t>
  </si>
  <si>
    <t>INDIA</t>
  </si>
  <si>
    <t xml:space="preserve">MUMBAI </t>
  </si>
  <si>
    <t>INBOM</t>
  </si>
  <si>
    <t>Ajay Rathor </t>
  </si>
  <si>
    <t xml:space="preserve">Senior Executive </t>
  </si>
  <si>
    <t>+91-88799-42474</t>
  </si>
  <si>
    <t>rajay@ups.com</t>
  </si>
  <si>
    <t>M</t>
  </si>
  <si>
    <t xml:space="preserve">Sudha Shetty </t>
  </si>
  <si>
    <t>Executive</t>
  </si>
  <si>
    <t>+91-22-71726200</t>
  </si>
  <si>
    <t>ssshetty@ups.com</t>
  </si>
  <si>
    <t xml:space="preserve">Group Id </t>
  </si>
  <si>
    <t>upsbomoceanexport@ups.com</t>
  </si>
  <si>
    <t>Caroline Gonsalves</t>
  </si>
  <si>
    <t>Branch Manager</t>
  </si>
  <si>
    <t>+91-88791-53489</t>
  </si>
  <si>
    <t>gcaroline@ups.com</t>
  </si>
  <si>
    <t>E</t>
  </si>
  <si>
    <t>DELHI</t>
  </si>
  <si>
    <t>INDEL</t>
  </si>
  <si>
    <t>Upasna Arora</t>
  </si>
  <si>
    <t xml:space="preserve">Freight lead </t>
  </si>
  <si>
    <t>+91-11-71726327</t>
  </si>
  <si>
    <t>aupasna@ups.com</t>
  </si>
  <si>
    <t>Naveen Binwal</t>
  </si>
  <si>
    <t>+91-11-71726328</t>
  </si>
  <si>
    <t>bnaveen@ups.com</t>
  </si>
  <si>
    <t>Saurav Barman</t>
  </si>
  <si>
    <t>Ocean Freight Supervisor</t>
  </si>
  <si>
    <t>+91-11-71726314</t>
  </si>
  <si>
    <t>bsaurav@ups.com</t>
  </si>
  <si>
    <t xml:space="preserve">Group id </t>
  </si>
  <si>
    <t>upsdel-exports-operations-ocean@ups.com</t>
  </si>
  <si>
    <t>COCHIN</t>
  </si>
  <si>
    <t>INCOK</t>
  </si>
  <si>
    <t>Sethu Gopal</t>
  </si>
  <si>
    <t xml:space="preserve">Air Lead </t>
  </si>
  <si>
    <t>+91-95-39444921</t>
  </si>
  <si>
    <t>gsethu@ups.com</t>
  </si>
  <si>
    <t>BANGLADESH</t>
  </si>
  <si>
    <t>CHITTAGONG</t>
  </si>
  <si>
    <t>BDCGP</t>
  </si>
  <si>
    <t>Ashik Elahi</t>
  </si>
  <si>
    <t xml:space="preserve">Executive </t>
  </si>
  <si>
    <t>+88-016-71160757</t>
  </si>
  <si>
    <t>eashik@ups.com</t>
  </si>
  <si>
    <t>Hridoy Dey</t>
  </si>
  <si>
    <t xml:space="preserve">Assistant manager </t>
  </si>
  <si>
    <t>+88-02-58814368</t>
  </si>
  <si>
    <t>dhridoy@ups.com</t>
  </si>
  <si>
    <t>Nur Alam Khan</t>
  </si>
  <si>
    <t>Operations</t>
  </si>
  <si>
    <t>kmdnuralam@ups.com</t>
  </si>
  <si>
    <t>Rafiqul Islam</t>
  </si>
  <si>
    <t>imd@ups.com</t>
  </si>
  <si>
    <t>Maruf Hossain Khan</t>
  </si>
  <si>
    <t xml:space="preserve">Genaral manager </t>
  </si>
  <si>
    <t>kmdmarufhossain@ups.com</t>
  </si>
  <si>
    <t>bdocean@airallianceltd.com</t>
  </si>
  <si>
    <t>SRI LANKA</t>
  </si>
  <si>
    <t>COLOMBO</t>
  </si>
  <si>
    <t>LKCMB</t>
  </si>
  <si>
    <t xml:space="preserve">Samila </t>
  </si>
  <si>
    <t>Manager</t>
  </si>
  <si>
    <t>(+94) 773 736623</t>
  </si>
  <si>
    <t>samila@fitsexpress.com</t>
  </si>
  <si>
    <t xml:space="preserve">Ruchini perera </t>
  </si>
  <si>
    <t xml:space="preserve">Operation Freight Exceutive </t>
  </si>
  <si>
    <t xml:space="preserve"> (+94) 773738082</t>
  </si>
  <si>
    <t>pereraruchini@ups.com</t>
  </si>
  <si>
    <t xml:space="preserve">NEW DELHI </t>
  </si>
  <si>
    <t>INICD</t>
  </si>
  <si>
    <t>** See New Delhi</t>
  </si>
  <si>
    <t>GURGAON</t>
  </si>
  <si>
    <t>INGGN</t>
  </si>
  <si>
    <t>JAIPUR</t>
  </si>
  <si>
    <t>INJAI</t>
  </si>
  <si>
    <t>INMUN</t>
  </si>
  <si>
    <t>** See Delhi contacts
(for vendor located is North India)</t>
  </si>
  <si>
    <t>PAKISTAN</t>
  </si>
  <si>
    <t>KARACHI</t>
  </si>
  <si>
    <t>PKKHI</t>
  </si>
  <si>
    <t xml:space="preserve">Ali Liaquat </t>
  </si>
  <si>
    <t>Assistant manager</t>
  </si>
  <si>
    <t>+92-42-35764581</t>
  </si>
  <si>
    <t>lxali@ups.com</t>
  </si>
  <si>
    <t>Hassan Najamul</t>
  </si>
  <si>
    <t>+923-028-245088</t>
  </si>
  <si>
    <t>nhassan@ups.com</t>
  </si>
  <si>
    <t>Shahid Javed</t>
  </si>
  <si>
    <t>Supervisor</t>
  </si>
  <si>
    <t>+92-213431-0491</t>
  </si>
  <si>
    <t>sjaved@ups.com</t>
  </si>
  <si>
    <t>Syed Faiz</t>
  </si>
  <si>
    <t>Freight senior admin</t>
  </si>
  <si>
    <t>+922-143-10491</t>
  </si>
  <si>
    <t>sfaiz@ups.com</t>
  </si>
  <si>
    <t xml:space="preserve">Monis Syed </t>
  </si>
  <si>
    <t>Operation clerk</t>
  </si>
  <si>
    <t>smonis@ups.com</t>
  </si>
  <si>
    <t>upspakistanoceanexport@ups.com</t>
  </si>
  <si>
    <t>LAHORE</t>
  </si>
  <si>
    <t>PKLHR</t>
  </si>
  <si>
    <t>Liaquat Ali</t>
  </si>
  <si>
    <t>Assistant Manager</t>
  </si>
  <si>
    <t>+92-300-8473858</t>
  </si>
  <si>
    <t>** See Mumbai contacts
(for vendor located in Western India)</t>
  </si>
  <si>
    <t>INNAG</t>
  </si>
  <si>
    <t>** See Mumbai</t>
  </si>
  <si>
    <t>INNSA</t>
  </si>
  <si>
    <t>CHENNAI</t>
  </si>
  <si>
    <t>INMAA</t>
  </si>
  <si>
    <t xml:space="preserve">Suresh Kumar </t>
  </si>
  <si>
    <t xml:space="preserve">Freight Senior </t>
  </si>
  <si>
    <t>91-044-45027152</t>
  </si>
  <si>
    <t>ksuresh1@ups.com</t>
  </si>
  <si>
    <t>Vikranth Guthikanti</t>
  </si>
  <si>
    <t>Senior Lead</t>
  </si>
  <si>
    <t>+91-44-45027157</t>
  </si>
  <si>
    <t>gvinothkumar@ups.com</t>
  </si>
  <si>
    <t>RAJKUMAR</t>
  </si>
  <si>
    <t>Coordinator Ocean Exports</t>
  </si>
  <si>
    <t>+91-89398-41817</t>
  </si>
  <si>
    <t>rs@ups.com</t>
  </si>
  <si>
    <t>KUGAN</t>
  </si>
  <si>
    <t>+91-73049-95545</t>
  </si>
  <si>
    <t>rkugan@ups.com</t>
  </si>
  <si>
    <t>upsmaa-export-operations-ocean@ups.com</t>
  </si>
  <si>
    <t>** See Chennai (Madras)</t>
  </si>
  <si>
    <t>INMAN</t>
  </si>
  <si>
    <t>INTUT</t>
  </si>
  <si>
    <t>Sudhakar Manokaran</t>
  </si>
  <si>
    <t>Freight Senior Admin Assistant</t>
  </si>
  <si>
    <t>+91-98941-94632</t>
  </si>
  <si>
    <t>msudhakar@ups.com</t>
  </si>
  <si>
    <t>Prakash Ajagekar</t>
  </si>
  <si>
    <t>Ocean Freight Specialist</t>
  </si>
  <si>
    <t>aprakash@ups.com</t>
  </si>
  <si>
    <t>Apoorva Kubal</t>
  </si>
  <si>
    <t>Executive • Ocean Ops</t>
  </si>
  <si>
    <t>+022-7172-6256</t>
  </si>
  <si>
    <t>kubalapoorva@ups.com</t>
  </si>
  <si>
    <t>Suchit Mahadik</t>
  </si>
  <si>
    <t>Clerk • ocean freight</t>
  </si>
  <si>
    <t>smahadik@ups.com</t>
  </si>
  <si>
    <t>Jasbir Singh</t>
  </si>
  <si>
    <t>91-124-4653800</t>
  </si>
  <si>
    <t>sjasbir@ups.com</t>
  </si>
  <si>
    <t>Rohit Sharma</t>
  </si>
  <si>
    <t>Assistant Supervisor</t>
  </si>
  <si>
    <t>srohit@ups.com</t>
  </si>
  <si>
    <t>Sanjeewa Fernando</t>
  </si>
  <si>
    <t>+94-11-4414000</t>
  </si>
  <si>
    <t>fsanjeewa@ups.com</t>
  </si>
  <si>
    <t>Turkey</t>
  </si>
  <si>
    <t>Izmir</t>
  </si>
  <si>
    <t>TRIZM</t>
  </si>
  <si>
    <t xml:space="preserve"> Ipek Remazan</t>
  </si>
  <si>
    <t>Freight Team Leader</t>
  </si>
  <si>
    <t>2124132222</t>
  </si>
  <si>
    <t xml:space="preserve">iremazan@ups.com </t>
  </si>
  <si>
    <t>Kaan Yalcin</t>
  </si>
  <si>
    <t>+90-538-9793529</t>
  </si>
  <si>
    <t>kyalcin@ups.com</t>
  </si>
  <si>
    <t xml:space="preserve">UPS Ocean Turkey  </t>
  </si>
  <si>
    <t xml:space="preserve"> </t>
  </si>
  <si>
    <t>UPSOceanTurkey@ups.com</t>
  </si>
  <si>
    <t>Gülay İlhan</t>
  </si>
  <si>
    <t>+90-212-4132222</t>
  </si>
  <si>
    <t>gilhan@ups.com</t>
  </si>
  <si>
    <t>Mersin</t>
  </si>
  <si>
    <t>TRMER</t>
  </si>
  <si>
    <t>Origin</t>
  </si>
  <si>
    <t>Chile</t>
  </si>
  <si>
    <t>San Antonio</t>
  </si>
  <si>
    <t>CLSAI</t>
  </si>
  <si>
    <t xml:space="preserve">UPS OCEANEXPORTSSCL </t>
  </si>
  <si>
    <t xml:space="preserve">UPSOCEANEXPORTSSCL@ups.com </t>
  </si>
  <si>
    <t xml:space="preserve">Adalberto Duran Garcia </t>
  </si>
  <si>
    <t>adurangarcia@ups.com</t>
  </si>
  <si>
    <t>Karen Perez</t>
  </si>
  <si>
    <t>Escalation</t>
  </si>
  <si>
    <t>829-599-5778</t>
  </si>
  <si>
    <t>karen.perez@ups.com</t>
  </si>
  <si>
    <t>Rodny Rosales Montes</t>
  </si>
  <si>
    <t>rrosalesmontes@ups.com</t>
  </si>
  <si>
    <t>Spain</t>
  </si>
  <si>
    <t>Barcelona</t>
  </si>
  <si>
    <t>ESBCN</t>
  </si>
  <si>
    <t>Mateus De Matos</t>
  </si>
  <si>
    <t>+349-166-01870</t>
  </si>
  <si>
    <t>mdematos@ups.com</t>
  </si>
  <si>
    <t>Group Email</t>
  </si>
  <si>
    <t>oceanexport@ups.com</t>
  </si>
  <si>
    <t>Jaime Clavijo</t>
  </si>
  <si>
    <t>34-916601870</t>
  </si>
  <si>
    <t>jaimeclavijo@ups.com</t>
  </si>
  <si>
    <t>Mahmut Can Ozer</t>
  </si>
  <si>
    <t>mahmutcanozer@ups.com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</si>
</sst>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3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6"/>
      <name val="Arial"/>
      <family val="2"/>
    </font>
    <font>
      <b/>
      <sz val="6"/>
      <color indexed="12"/>
      <name val="Arial"/>
      <family val="2"/>
    </font>
    <font>
      <b/>
      <sz val="6"/>
      <name val="Arial"/>
      <family val="2"/>
    </font>
    <font>
      <sz val="6"/>
      <color rgb="FF00000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49" fontId="5" fillId="2" borderId="2" xfId="0" applyNumberFormat="1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14" fontId="10" fillId="0" borderId="0" xfId="0" applyNumberFormat="1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9" xfId="1" xr:uid="{7B0D548B-0FE0-4024-81F7-3C50C918E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psinc.sharepoint.com/sites/LSC/Shared%20Documents/APAC%20Contact/Master%20list%20for%20APAC%20origin%20contact.xlsx" TargetMode="External"/><Relationship Id="rId1" Type="http://schemas.openxmlformats.org/officeDocument/2006/relationships/externalLinkPath" Target="https://upsinc.sharepoint.com/sites/LSC/Shared%20Documents/APAC%20Contact/Master%20list%20for%20APAC%20origin%20cont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 List org"/>
      <sheetName val="Client Status"/>
      <sheetName val="Client List"/>
      <sheetName val="Special"/>
      <sheetName val="Index"/>
      <sheetName val="Master File"/>
      <sheetName val="Sheet1"/>
      <sheetName val="Master File0"/>
      <sheetName val="GAP Air Contact"/>
      <sheetName val="GAP Onsite Contact"/>
      <sheetName val="GAP ELSC"/>
      <sheetName val="Origin Cont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R1">
            <v>46080</v>
          </cell>
        </row>
        <row r="4">
          <cell r="A4" t="str">
            <v>No.</v>
          </cell>
          <cell r="B4" t="str">
            <v>Country</v>
          </cell>
          <cell r="C4" t="str">
            <v>Origin</v>
          </cell>
          <cell r="D4" t="str">
            <v>Port 
Code</v>
          </cell>
          <cell r="E4" t="str">
            <v>O A</v>
          </cell>
          <cell r="F4" t="str">
            <v>Contact Person</v>
          </cell>
          <cell r="G4" t="str">
            <v>Title</v>
          </cell>
          <cell r="H4" t="str">
            <v>Phone No.</v>
          </cell>
          <cell r="I4" t="str">
            <v>Email Address</v>
          </cell>
          <cell r="J4" t="str">
            <v>Remark</v>
          </cell>
          <cell r="K4" t="str">
            <v>Cell#</v>
          </cell>
          <cell r="L4" t="str">
            <v>Super User</v>
          </cell>
          <cell r="M4" t="str">
            <v>Revision Record</v>
          </cell>
          <cell r="N4" t="str">
            <v>Trade Lane</v>
          </cell>
          <cell r="O4" t="str">
            <v>Trade Lane</v>
          </cell>
          <cell r="P4" t="str">
            <v>Trade Lane</v>
          </cell>
          <cell r="Q4" t="str">
            <v>Trade Lane</v>
          </cell>
          <cell r="R4" t="str">
            <v>Trade Lane</v>
          </cell>
          <cell r="S4" t="str">
            <v>Trade Lane</v>
          </cell>
          <cell r="T4" t="str">
            <v>Trade Lane</v>
          </cell>
          <cell r="U4" t="str">
            <v>Trade Lane</v>
          </cell>
          <cell r="V4" t="str">
            <v>Trade Lane</v>
          </cell>
          <cell r="W4" t="str">
            <v>Trade Lane</v>
          </cell>
          <cell r="X4" t="str">
            <v>Trade Lane</v>
          </cell>
          <cell r="Y4" t="str">
            <v>Trade Lane</v>
          </cell>
          <cell r="Z4" t="str">
            <v>Client#</v>
          </cell>
          <cell r="AA4" t="str">
            <v>M/B</v>
          </cell>
          <cell r="AB4" t="str">
            <v>M/B</v>
          </cell>
          <cell r="AC4" t="str">
            <v>M/B</v>
          </cell>
          <cell r="AD4" t="str">
            <v>M/B</v>
          </cell>
          <cell r="AE4" t="str">
            <v>M/B</v>
          </cell>
          <cell r="AF4" t="str">
            <v>M/B</v>
          </cell>
          <cell r="AG4" t="str">
            <v>M/B</v>
          </cell>
          <cell r="AH4" t="str">
            <v>M/B</v>
          </cell>
          <cell r="AI4" t="str">
            <v>M/B</v>
          </cell>
          <cell r="AJ4" t="str">
            <v>M/B</v>
          </cell>
          <cell r="AK4" t="str">
            <v>M/B</v>
          </cell>
          <cell r="AL4" t="str">
            <v>M/B</v>
          </cell>
          <cell r="AM4" t="str">
            <v>M/B</v>
          </cell>
          <cell r="AN4" t="str">
            <v>M/B</v>
          </cell>
          <cell r="AO4" t="str">
            <v>M/B</v>
          </cell>
          <cell r="AP4" t="str">
            <v>M/B</v>
          </cell>
          <cell r="AQ4" t="str">
            <v>M/B</v>
          </cell>
          <cell r="AR4" t="str">
            <v>M/B</v>
          </cell>
          <cell r="AS4" t="str">
            <v>M/B</v>
          </cell>
          <cell r="AT4" t="str">
            <v>M/B</v>
          </cell>
          <cell r="AU4" t="str">
            <v>M/B</v>
          </cell>
          <cell r="AV4" t="str">
            <v>M/B</v>
          </cell>
          <cell r="AW4" t="str">
            <v>M/B</v>
          </cell>
          <cell r="AX4" t="str">
            <v>M/B</v>
          </cell>
          <cell r="AY4" t="str">
            <v>M/B</v>
          </cell>
          <cell r="AZ4" t="str">
            <v>M/B</v>
          </cell>
          <cell r="BA4" t="str">
            <v>M/B</v>
          </cell>
          <cell r="BB4" t="str">
            <v>M/B</v>
          </cell>
          <cell r="BC4" t="str">
            <v>M/B</v>
          </cell>
          <cell r="BD4" t="str">
            <v>M/B</v>
          </cell>
          <cell r="BE4" t="str">
            <v>M/B</v>
          </cell>
          <cell r="BF4" t="str">
            <v>M/B</v>
          </cell>
          <cell r="BG4" t="str">
            <v>M/B</v>
          </cell>
          <cell r="BH4" t="str">
            <v>M/B</v>
          </cell>
          <cell r="BI4" t="str">
            <v>M/B</v>
          </cell>
          <cell r="BJ4" t="str">
            <v>M/B</v>
          </cell>
          <cell r="BK4" t="str">
            <v>M/B</v>
          </cell>
          <cell r="BL4" t="str">
            <v>M/B</v>
          </cell>
          <cell r="BM4" t="str">
            <v>M/B</v>
          </cell>
          <cell r="BN4" t="str">
            <v>M/B</v>
          </cell>
          <cell r="BO4" t="str">
            <v>M/B</v>
          </cell>
          <cell r="BP4" t="str">
            <v>M/B</v>
          </cell>
          <cell r="BQ4" t="str">
            <v>M/B</v>
          </cell>
          <cell r="BR4" t="str">
            <v>M/B</v>
          </cell>
          <cell r="BS4" t="str">
            <v>M/B</v>
          </cell>
          <cell r="BT4" t="str">
            <v>M/B</v>
          </cell>
          <cell r="BU4" t="str">
            <v>M/B</v>
          </cell>
          <cell r="BV4" t="str">
            <v>M/B</v>
          </cell>
          <cell r="BW4" t="str">
            <v>M/B</v>
          </cell>
          <cell r="BX4" t="str">
            <v>M/B</v>
          </cell>
          <cell r="BY4" t="str">
            <v>M/B</v>
          </cell>
          <cell r="BZ4" t="str">
            <v>M/B</v>
          </cell>
          <cell r="CA4" t="str">
            <v>M/B</v>
          </cell>
          <cell r="CB4" t="str">
            <v>M/B</v>
          </cell>
          <cell r="CC4" t="str">
            <v>M/B</v>
          </cell>
          <cell r="CD4" t="str">
            <v>M/B</v>
          </cell>
          <cell r="CE4" t="str">
            <v>M/B</v>
          </cell>
          <cell r="CF4" t="str">
            <v>M/B</v>
          </cell>
          <cell r="CG4" t="str">
            <v>M/B</v>
          </cell>
          <cell r="CH4" t="str">
            <v>M/B</v>
          </cell>
          <cell r="CI4" t="str">
            <v>M/B</v>
          </cell>
          <cell r="CJ4" t="str">
            <v>M/B</v>
          </cell>
          <cell r="CK4" t="str">
            <v>M/B</v>
          </cell>
          <cell r="CL4" t="str">
            <v>M/B</v>
          </cell>
          <cell r="CM4" t="str">
            <v>M/B</v>
          </cell>
          <cell r="CN4" t="str">
            <v>M/B</v>
          </cell>
          <cell r="CO4" t="str">
            <v>M/B</v>
          </cell>
          <cell r="CP4" t="str">
            <v>M/B</v>
          </cell>
          <cell r="CQ4" t="str">
            <v>M/B</v>
          </cell>
          <cell r="CR4" t="str">
            <v>M/B</v>
          </cell>
          <cell r="CS4" t="str">
            <v>M/B</v>
          </cell>
          <cell r="CT4" t="str">
            <v>M/B</v>
          </cell>
          <cell r="CU4" t="str">
            <v>M/B</v>
          </cell>
          <cell r="CV4" t="str">
            <v>M/B</v>
          </cell>
          <cell r="CW4" t="str">
            <v>M/B</v>
          </cell>
          <cell r="CX4" t="str">
            <v>M/B</v>
          </cell>
          <cell r="CY4" t="str">
            <v>M/B</v>
          </cell>
          <cell r="CZ4" t="str">
            <v>M/B</v>
          </cell>
          <cell r="DA4" t="str">
            <v>M/B</v>
          </cell>
        </row>
        <row r="5">
          <cell r="A5">
            <v>1</v>
          </cell>
          <cell r="B5" t="str">
            <v>Australia</v>
          </cell>
          <cell r="C5" t="str">
            <v>Melbourne</v>
          </cell>
          <cell r="D5" t="str">
            <v>AUMEL</v>
          </cell>
          <cell r="E5" t="str">
            <v>A</v>
          </cell>
          <cell r="F5" t="str">
            <v>James Jeon</v>
          </cell>
          <cell r="G5" t="str">
            <v>Clerk</v>
          </cell>
          <cell r="H5" t="str">
            <v>61 3 83998320</v>
          </cell>
          <cell r="I5" t="str">
            <v>jeonjames@ups.com</v>
          </cell>
          <cell r="R5" t="str">
            <v>USA</v>
          </cell>
          <cell r="U5" t="str">
            <v>ANZ</v>
          </cell>
          <cell r="W5" t="str">
            <v>ALL</v>
          </cell>
          <cell r="Z5">
            <v>4</v>
          </cell>
          <cell r="AP5" t="str">
            <v>M</v>
          </cell>
          <cell r="AV5" t="str">
            <v>B</v>
          </cell>
          <cell r="BD5" t="str">
            <v>M</v>
          </cell>
          <cell r="BT5" t="str">
            <v>B</v>
          </cell>
        </row>
        <row r="6">
          <cell r="A6">
            <v>2</v>
          </cell>
          <cell r="B6" t="str">
            <v>Australia</v>
          </cell>
          <cell r="C6" t="str">
            <v>Melbourne</v>
          </cell>
          <cell r="D6" t="str">
            <v>AUMEL</v>
          </cell>
          <cell r="E6" t="str">
            <v>A</v>
          </cell>
          <cell r="F6" t="str">
            <v>MEL Export Group</v>
          </cell>
          <cell r="I6" t="str">
            <v>UPSMEB-Export-Operations-Air@ups.com</v>
          </cell>
          <cell r="R6" t="str">
            <v>USA</v>
          </cell>
          <cell r="U6" t="str">
            <v>ANZ</v>
          </cell>
          <cell r="W6" t="str">
            <v>ALL</v>
          </cell>
          <cell r="Z6">
            <v>4</v>
          </cell>
          <cell r="AP6" t="str">
            <v>B</v>
          </cell>
          <cell r="AV6" t="str">
            <v>M</v>
          </cell>
          <cell r="BD6" t="str">
            <v>B</v>
          </cell>
          <cell r="BT6" t="str">
            <v>M</v>
          </cell>
        </row>
        <row r="7">
          <cell r="A7">
            <v>3</v>
          </cell>
          <cell r="B7" t="str">
            <v>Australia</v>
          </cell>
          <cell r="C7" t="str">
            <v>Melbourne</v>
          </cell>
          <cell r="D7" t="str">
            <v>AUMEL</v>
          </cell>
          <cell r="E7" t="str">
            <v>A</v>
          </cell>
          <cell r="F7" t="str">
            <v>Maged Escaross</v>
          </cell>
          <cell r="G7" t="str">
            <v>Supervisor</v>
          </cell>
          <cell r="H7" t="str">
            <v>61 3 83998327</v>
          </cell>
          <cell r="I7" t="str">
            <v>emaged@ups.com</v>
          </cell>
          <cell r="U7" t="str">
            <v>ANZ</v>
          </cell>
          <cell r="Z7">
            <v>1</v>
          </cell>
          <cell r="BT7" t="str">
            <v>M</v>
          </cell>
        </row>
        <row r="8">
          <cell r="A8">
            <v>4</v>
          </cell>
          <cell r="B8" t="str">
            <v>Australia</v>
          </cell>
          <cell r="C8" t="str">
            <v>Sydney</v>
          </cell>
          <cell r="D8" t="str">
            <v>AUSYD</v>
          </cell>
          <cell r="E8" t="str">
            <v>A</v>
          </cell>
          <cell r="F8" t="str">
            <v>Leanne Russell</v>
          </cell>
          <cell r="G8" t="str">
            <v xml:space="preserve">Export Ops </v>
          </cell>
          <cell r="H8" t="str">
            <v>61 2 95827253</v>
          </cell>
          <cell r="I8" t="str">
            <v>lrussell@ups.com</v>
          </cell>
          <cell r="R8" t="str">
            <v>USA</v>
          </cell>
          <cell r="W8" t="str">
            <v>ALL</v>
          </cell>
          <cell r="Z8">
            <v>3</v>
          </cell>
          <cell r="AP8" t="str">
            <v>M</v>
          </cell>
          <cell r="BD8" t="str">
            <v>M</v>
          </cell>
          <cell r="BV8" t="str">
            <v>B</v>
          </cell>
        </row>
        <row r="9">
          <cell r="A9">
            <v>5</v>
          </cell>
          <cell r="B9" t="str">
            <v>Australia</v>
          </cell>
          <cell r="C9" t="str">
            <v>Sydney</v>
          </cell>
          <cell r="D9" t="str">
            <v>AUSYD</v>
          </cell>
          <cell r="E9" t="str">
            <v>A</v>
          </cell>
          <cell r="F9" t="str">
            <v>David Lee</v>
          </cell>
          <cell r="G9" t="str">
            <v>Export Leader</v>
          </cell>
          <cell r="H9" t="str">
            <v>61 7 31192706</v>
          </cell>
          <cell r="I9" t="str">
            <v>david.c.lee@ups.com</v>
          </cell>
          <cell r="Z9">
            <v>0</v>
          </cell>
        </row>
        <row r="10">
          <cell r="A10">
            <v>6</v>
          </cell>
          <cell r="B10" t="str">
            <v>Australia</v>
          </cell>
          <cell r="C10" t="str">
            <v>Sydney</v>
          </cell>
          <cell r="D10" t="str">
            <v>AUSYD</v>
          </cell>
          <cell r="E10" t="str">
            <v>A</v>
          </cell>
          <cell r="F10" t="str">
            <v>Scott Reynolds</v>
          </cell>
          <cell r="G10" t="str">
            <v>Ops Supervisor</v>
          </cell>
          <cell r="H10" t="str">
            <v>61 2 95827255</v>
          </cell>
          <cell r="I10" t="str">
            <v>scott.reynolds@ups.com</v>
          </cell>
          <cell r="Z10">
            <v>0</v>
          </cell>
        </row>
        <row r="11">
          <cell r="A11">
            <v>7</v>
          </cell>
          <cell r="B11" t="str">
            <v>Australia</v>
          </cell>
          <cell r="C11" t="str">
            <v>Sydney</v>
          </cell>
          <cell r="D11" t="str">
            <v>AUSYD</v>
          </cell>
          <cell r="E11" t="str">
            <v>A</v>
          </cell>
          <cell r="F11" t="str">
            <v>SYD group</v>
          </cell>
          <cell r="G11" t="str">
            <v xml:space="preserve">Customer Care  </v>
          </cell>
          <cell r="I11" t="str">
            <v>scssydcsv@ups.com</v>
          </cell>
          <cell r="Z11">
            <v>1</v>
          </cell>
          <cell r="BV11" t="str">
            <v>M</v>
          </cell>
        </row>
        <row r="12">
          <cell r="A12">
            <v>8</v>
          </cell>
          <cell r="B12" t="str">
            <v>Australia</v>
          </cell>
          <cell r="C12" t="str">
            <v>Sydney</v>
          </cell>
          <cell r="D12" t="str">
            <v>AUSYD</v>
          </cell>
          <cell r="E12" t="str">
            <v>A</v>
          </cell>
          <cell r="F12" t="str">
            <v>SYD Export Group</v>
          </cell>
          <cell r="I12" t="str">
            <v>upssydexportsoperationsair@ups.com</v>
          </cell>
          <cell r="R12" t="str">
            <v>USA</v>
          </cell>
          <cell r="W12" t="str">
            <v>ALL</v>
          </cell>
          <cell r="Z12">
            <v>2</v>
          </cell>
          <cell r="AP12" t="str">
            <v>B</v>
          </cell>
          <cell r="BD12" t="str">
            <v>B</v>
          </cell>
        </row>
        <row r="13">
          <cell r="A13">
            <v>9</v>
          </cell>
          <cell r="B13" t="str">
            <v>Australia</v>
          </cell>
          <cell r="C13" t="str">
            <v>Sydney</v>
          </cell>
          <cell r="D13" t="str">
            <v>AUSYD</v>
          </cell>
          <cell r="E13" t="str">
            <v>A</v>
          </cell>
          <cell r="F13" t="str">
            <v xml:space="preserve">Grace Baker </v>
          </cell>
          <cell r="G13" t="str">
            <v xml:space="preserve">Customer Care </v>
          </cell>
          <cell r="H13" t="str">
            <v>61 2 95827211</v>
          </cell>
          <cell r="I13" t="str">
            <v>bakergrace@ups.com</v>
          </cell>
          <cell r="Z13">
            <v>1</v>
          </cell>
          <cell r="BV13" t="str">
            <v>B</v>
          </cell>
        </row>
        <row r="14">
          <cell r="A14">
            <v>10</v>
          </cell>
          <cell r="B14" t="str">
            <v>Australia</v>
          </cell>
          <cell r="C14" t="str">
            <v>Brisbane</v>
          </cell>
          <cell r="D14" t="str">
            <v>AUBNE</v>
          </cell>
          <cell r="E14" t="str">
            <v>A</v>
          </cell>
          <cell r="F14" t="str">
            <v>** See Sydney</v>
          </cell>
          <cell r="Z14">
            <v>0</v>
          </cell>
        </row>
        <row r="15">
          <cell r="A15">
            <v>11</v>
          </cell>
          <cell r="B15" t="str">
            <v>Australia</v>
          </cell>
          <cell r="C15" t="str">
            <v>Adelaide</v>
          </cell>
          <cell r="D15" t="str">
            <v>AUADL</v>
          </cell>
          <cell r="E15" t="str">
            <v>A</v>
          </cell>
          <cell r="F15" t="str">
            <v>** See Melbourne</v>
          </cell>
          <cell r="Z15">
            <v>1</v>
          </cell>
          <cell r="BD15" t="str">
            <v>*</v>
          </cell>
        </row>
        <row r="16">
          <cell r="A16">
            <v>12</v>
          </cell>
          <cell r="B16" t="str">
            <v>Cambodia</v>
          </cell>
          <cell r="C16" t="str">
            <v>Sihanoukville (seaport)
Phnom Penh (airport)</v>
          </cell>
          <cell r="D16" t="str">
            <v>KHPNH/KHSHV</v>
          </cell>
          <cell r="E16" t="str">
            <v>A</v>
          </cell>
          <cell r="F16" t="str">
            <v>G O Chroeng</v>
          </cell>
          <cell r="G16" t="str">
            <v>Export supervisor</v>
          </cell>
          <cell r="H16" t="str">
            <v>855 67553112</v>
          </cell>
          <cell r="I16" t="str">
            <v>cgo@ups.com</v>
          </cell>
          <cell r="R16" t="str">
            <v>ALL</v>
          </cell>
          <cell r="S16" t="str">
            <v>ALL</v>
          </cell>
          <cell r="U16" t="str">
            <v>ALL</v>
          </cell>
          <cell r="V16" t="str">
            <v>ALL</v>
          </cell>
          <cell r="Z16">
            <v>0</v>
          </cell>
        </row>
        <row r="17">
          <cell r="A17">
            <v>13</v>
          </cell>
          <cell r="B17" t="str">
            <v>Cambodia</v>
          </cell>
          <cell r="C17" t="str">
            <v>Sihanoukville (seaport)
Phnom Penh (airport)</v>
          </cell>
          <cell r="D17" t="str">
            <v>KHPNH/KHSHV</v>
          </cell>
          <cell r="E17" t="str">
            <v>A</v>
          </cell>
          <cell r="F17" t="str">
            <v>Emma Guo</v>
          </cell>
          <cell r="G17" t="str">
            <v>CS Manager</v>
          </cell>
          <cell r="H17" t="str">
            <v> 855 11818170</v>
          </cell>
          <cell r="I17" t="str">
            <v>guoemma@ups.com</v>
          </cell>
          <cell r="R17" t="str">
            <v>ALL</v>
          </cell>
          <cell r="S17" t="str">
            <v>ALL</v>
          </cell>
          <cell r="U17" t="str">
            <v>ALL</v>
          </cell>
          <cell r="V17" t="str">
            <v>ALL</v>
          </cell>
          <cell r="Z17">
            <v>0</v>
          </cell>
        </row>
        <row r="18">
          <cell r="A18">
            <v>14</v>
          </cell>
          <cell r="B18" t="str">
            <v>Cambodia</v>
          </cell>
          <cell r="C18" t="str">
            <v>Sihanoukville (seaport)
Phnom Penh (airport)</v>
          </cell>
          <cell r="D18" t="str">
            <v>KHPNH/KHSHV</v>
          </cell>
          <cell r="E18" t="str">
            <v>A</v>
          </cell>
          <cell r="F18" t="str">
            <v>Air Export Team</v>
          </cell>
          <cell r="I18" t="str">
            <v>ups.air-export@srv-cambodia.com</v>
          </cell>
          <cell r="U18" t="str">
            <v>ALL</v>
          </cell>
          <cell r="V18" t="str">
            <v>ALL</v>
          </cell>
          <cell r="Z18">
            <v>8</v>
          </cell>
          <cell r="AB18" t="str">
            <v>M</v>
          </cell>
          <cell r="AC18" t="str">
            <v>M</v>
          </cell>
          <cell r="AD18" t="str">
            <v>M</v>
          </cell>
          <cell r="AP18" t="str">
            <v>M</v>
          </cell>
          <cell r="AR18" t="str">
            <v>M</v>
          </cell>
          <cell r="BT18" t="str">
            <v>M</v>
          </cell>
          <cell r="BX18" t="str">
            <v>M</v>
          </cell>
          <cell r="CF18" t="str">
            <v>M</v>
          </cell>
        </row>
        <row r="19">
          <cell r="A19">
            <v>15</v>
          </cell>
          <cell r="B19" t="str">
            <v>Cambodia</v>
          </cell>
          <cell r="C19" t="str">
            <v>Sihanoukville (seaport)
Phnom Penh (airport)</v>
          </cell>
          <cell r="D19" t="str">
            <v>KHPNH/KHSHV</v>
          </cell>
          <cell r="E19" t="str">
            <v>A</v>
          </cell>
          <cell r="F19" t="str">
            <v>Tai Yok Lou</v>
          </cell>
          <cell r="G19" t="str">
            <v>Export manager </v>
          </cell>
          <cell r="H19" t="str">
            <v>855 967272316</v>
          </cell>
          <cell r="I19" t="str">
            <v>ltaiyok@ups.com</v>
          </cell>
          <cell r="Z19">
            <v>0</v>
          </cell>
        </row>
        <row r="20">
          <cell r="A20">
            <v>16</v>
          </cell>
          <cell r="B20" t="str">
            <v>China</v>
          </cell>
          <cell r="C20" t="str">
            <v>Chengdu</v>
          </cell>
          <cell r="D20" t="str">
            <v>CNCTU</v>
          </cell>
          <cell r="E20" t="str">
            <v>A</v>
          </cell>
          <cell r="F20" t="str">
            <v>CTU Air Group</v>
          </cell>
          <cell r="I20" t="str">
            <v>UPSCTUAIREXPORT@ups.com</v>
          </cell>
          <cell r="W20" t="str">
            <v>ALL</v>
          </cell>
          <cell r="Z20">
            <v>1</v>
          </cell>
          <cell r="BD20" t="str">
            <v>B</v>
          </cell>
        </row>
        <row r="21">
          <cell r="A21">
            <v>17</v>
          </cell>
          <cell r="B21" t="str">
            <v>China</v>
          </cell>
          <cell r="C21" t="str">
            <v>Chengdu</v>
          </cell>
          <cell r="D21" t="str">
            <v>CNCTU</v>
          </cell>
          <cell r="E21" t="str">
            <v>A</v>
          </cell>
          <cell r="F21" t="str">
            <v>Amy Tian</v>
          </cell>
          <cell r="G21" t="str">
            <v>CSR</v>
          </cell>
          <cell r="H21" t="str">
            <v>86 28 85199222 7381</v>
          </cell>
          <cell r="I21" t="str">
            <v>tianli@ups.com</v>
          </cell>
          <cell r="U21" t="str">
            <v>ALL</v>
          </cell>
          <cell r="Z21">
            <v>2</v>
          </cell>
          <cell r="BD21" t="str">
            <v>M</v>
          </cell>
          <cell r="BT21" t="str">
            <v>M</v>
          </cell>
        </row>
        <row r="22">
          <cell r="A22">
            <v>18</v>
          </cell>
          <cell r="B22" t="str">
            <v>China</v>
          </cell>
          <cell r="C22" t="str">
            <v>Chengdu</v>
          </cell>
          <cell r="D22" t="str">
            <v>CNCTU</v>
          </cell>
          <cell r="E22" t="str">
            <v>A</v>
          </cell>
          <cell r="F22" t="str">
            <v>Zhu Jun</v>
          </cell>
          <cell r="G22" t="str">
            <v>CSR</v>
          </cell>
          <cell r="H22" t="str">
            <v>86 28 85199222 7353</v>
          </cell>
          <cell r="I22" t="str">
            <v>zjun2@ups.com</v>
          </cell>
          <cell r="U22" t="str">
            <v>ALL</v>
          </cell>
          <cell r="Z22">
            <v>2</v>
          </cell>
          <cell r="BD22" t="str">
            <v>B</v>
          </cell>
          <cell r="BT22" t="str">
            <v>B</v>
          </cell>
        </row>
        <row r="23">
          <cell r="A23">
            <v>19</v>
          </cell>
          <cell r="D23" t="str">
            <v>CNCTU</v>
          </cell>
          <cell r="E23" t="str">
            <v>A</v>
          </cell>
          <cell r="F23" t="str">
            <v>Maggie Zhang</v>
          </cell>
          <cell r="G23" t="str">
            <v>Supervisor</v>
          </cell>
          <cell r="H23" t="str">
            <v>86 28 85199222 7328</v>
          </cell>
          <cell r="I23" t="str">
            <v>magiezhang@ups.com</v>
          </cell>
          <cell r="Z23">
            <v>2</v>
          </cell>
          <cell r="BD23" t="str">
            <v>B</v>
          </cell>
          <cell r="BT23" t="str">
            <v>B</v>
          </cell>
        </row>
        <row r="24">
          <cell r="A24">
            <v>20</v>
          </cell>
          <cell r="B24" t="str">
            <v>China</v>
          </cell>
          <cell r="C24" t="str">
            <v>Shehong</v>
          </cell>
          <cell r="D24" t="str">
            <v>CNCTU</v>
          </cell>
          <cell r="E24" t="str">
            <v>A</v>
          </cell>
          <cell r="F24" t="str">
            <v>** See Chengdu</v>
          </cell>
          <cell r="Z24">
            <v>1</v>
          </cell>
          <cell r="BD24" t="str">
            <v>*</v>
          </cell>
        </row>
        <row r="25">
          <cell r="A25">
            <v>21</v>
          </cell>
          <cell r="B25" t="str">
            <v>China</v>
          </cell>
          <cell r="C25" t="str">
            <v>Chongqing</v>
          </cell>
          <cell r="D25" t="str">
            <v>CNCKG</v>
          </cell>
          <cell r="E25" t="str">
            <v>A</v>
          </cell>
          <cell r="F25" t="str">
            <v>Ivy Yang</v>
          </cell>
          <cell r="G25" t="str">
            <v>CS</v>
          </cell>
          <cell r="H25" t="str">
            <v>86 23 67723359</v>
          </cell>
          <cell r="I25" t="str">
            <v>yliu1@ups.com</v>
          </cell>
          <cell r="Z25">
            <v>0</v>
          </cell>
        </row>
        <row r="26">
          <cell r="A26">
            <v>22</v>
          </cell>
          <cell r="B26" t="str">
            <v>China</v>
          </cell>
          <cell r="C26" t="str">
            <v>Chongqing</v>
          </cell>
          <cell r="D26" t="str">
            <v>CNCKG</v>
          </cell>
          <cell r="E26" t="str">
            <v>A</v>
          </cell>
          <cell r="F26" t="str">
            <v>Mable Ye</v>
          </cell>
          <cell r="G26" t="str">
            <v>CSR</v>
          </cell>
          <cell r="H26" t="str">
            <v>86 21 67126601</v>
          </cell>
          <cell r="I26" t="str">
            <v>ychengmin@ups.com</v>
          </cell>
          <cell r="Z26">
            <v>0</v>
          </cell>
        </row>
        <row r="27">
          <cell r="A27">
            <v>23</v>
          </cell>
          <cell r="B27" t="str">
            <v>China</v>
          </cell>
          <cell r="C27" t="str">
            <v>Chongqing</v>
          </cell>
          <cell r="D27" t="str">
            <v>CNCKG</v>
          </cell>
          <cell r="E27" t="str">
            <v>A</v>
          </cell>
          <cell r="F27" t="str">
            <v>Alice Dai</v>
          </cell>
          <cell r="G27" t="str">
            <v>CSR</v>
          </cell>
          <cell r="H27" t="str">
            <v>86 23 67126601</v>
          </cell>
          <cell r="I27" t="str">
            <v>daicheng@ups.com</v>
          </cell>
          <cell r="Z27">
            <v>1</v>
          </cell>
          <cell r="CD27" t="str">
            <v>M</v>
          </cell>
        </row>
        <row r="28">
          <cell r="A28">
            <v>24</v>
          </cell>
          <cell r="B28" t="str">
            <v>China</v>
          </cell>
          <cell r="C28" t="str">
            <v>Chongqing</v>
          </cell>
          <cell r="D28" t="str">
            <v>CNCKG</v>
          </cell>
          <cell r="E28" t="str">
            <v>A</v>
          </cell>
          <cell r="F28" t="str">
            <v>Larry Wang</v>
          </cell>
          <cell r="G28" t="str">
            <v>Station Manager</v>
          </cell>
          <cell r="H28" t="str">
            <v>86 23 67720229</v>
          </cell>
          <cell r="I28" t="str">
            <v>larrywang@ups.com</v>
          </cell>
          <cell r="Z28">
            <v>0</v>
          </cell>
        </row>
        <row r="29">
          <cell r="A29">
            <v>25</v>
          </cell>
          <cell r="B29" t="str">
            <v>China</v>
          </cell>
          <cell r="C29" t="str">
            <v>Dalian</v>
          </cell>
          <cell r="D29" t="str">
            <v>CNDLC</v>
          </cell>
          <cell r="E29" t="str">
            <v>A</v>
          </cell>
          <cell r="F29" t="str">
            <v xml:space="preserve">Shirley Liu </v>
          </cell>
          <cell r="G29" t="str">
            <v>AS</v>
          </cell>
          <cell r="H29" t="str">
            <v>86 411 82714068 ext 107</v>
          </cell>
          <cell r="I29" t="str">
            <v xml:space="preserve">shirleyliu@ups.com </v>
          </cell>
          <cell r="L29" t="str">
            <v>Y</v>
          </cell>
          <cell r="U29" t="str">
            <v>ALL</v>
          </cell>
          <cell r="Z29">
            <v>12</v>
          </cell>
          <cell r="AG29" t="str">
            <v>B</v>
          </cell>
          <cell r="AI29" t="str">
            <v>B</v>
          </cell>
          <cell r="AJ29" t="str">
            <v>B</v>
          </cell>
          <cell r="AM29" t="str">
            <v>B</v>
          </cell>
          <cell r="AR29" t="str">
            <v>B</v>
          </cell>
          <cell r="AV29" t="str">
            <v>B</v>
          </cell>
          <cell r="BS29" t="str">
            <v>B</v>
          </cell>
          <cell r="BT29" t="str">
            <v>B</v>
          </cell>
          <cell r="BW29" t="str">
            <v>B</v>
          </cell>
          <cell r="CE29" t="str">
            <v>B</v>
          </cell>
          <cell r="CO29" t="str">
            <v>B</v>
          </cell>
          <cell r="CR29" t="str">
            <v>B</v>
          </cell>
        </row>
        <row r="30">
          <cell r="A30">
            <v>26</v>
          </cell>
          <cell r="B30" t="str">
            <v>China</v>
          </cell>
          <cell r="C30" t="str">
            <v>Dalian</v>
          </cell>
          <cell r="D30" t="str">
            <v>CNDLC</v>
          </cell>
          <cell r="E30" t="str">
            <v>A</v>
          </cell>
          <cell r="F30" t="str">
            <v>Betty Bai</v>
          </cell>
          <cell r="G30" t="str">
            <v>Operation</v>
          </cell>
          <cell r="H30" t="str">
            <v>86 411 82714068 ext 114</v>
          </cell>
          <cell r="I30" t="str">
            <v>blihong@ups.com</v>
          </cell>
          <cell r="L30" t="str">
            <v>Y</v>
          </cell>
          <cell r="R30" t="str">
            <v>ALL</v>
          </cell>
          <cell r="U30" t="str">
            <v>ALL</v>
          </cell>
          <cell r="Z30">
            <v>13</v>
          </cell>
          <cell r="AG30" t="str">
            <v>M</v>
          </cell>
          <cell r="AI30" t="str">
            <v>M</v>
          </cell>
          <cell r="AJ30" t="str">
            <v>M</v>
          </cell>
          <cell r="AM30" t="str">
            <v>M</v>
          </cell>
          <cell r="AP30" t="str">
            <v>M</v>
          </cell>
          <cell r="AR30" t="str">
            <v>M</v>
          </cell>
          <cell r="AV30" t="str">
            <v>M</v>
          </cell>
          <cell r="BS30" t="str">
            <v>M</v>
          </cell>
          <cell r="BT30" t="str">
            <v>M</v>
          </cell>
          <cell r="BW30" t="str">
            <v>M</v>
          </cell>
          <cell r="CE30" t="str">
            <v>M</v>
          </cell>
          <cell r="CO30" t="str">
            <v>M</v>
          </cell>
          <cell r="CR30" t="str">
            <v>M</v>
          </cell>
        </row>
        <row r="31">
          <cell r="A31">
            <v>27</v>
          </cell>
          <cell r="B31" t="str">
            <v>China</v>
          </cell>
          <cell r="C31" t="str">
            <v>Dalian</v>
          </cell>
          <cell r="D31" t="str">
            <v>CNDLC</v>
          </cell>
          <cell r="E31" t="str">
            <v>A</v>
          </cell>
          <cell r="F31" t="str">
            <v>Lydia Miao</v>
          </cell>
          <cell r="G31" t="str">
            <v>Operation</v>
          </cell>
          <cell r="H31" t="str">
            <v>86-411-82714068 ext 103</v>
          </cell>
          <cell r="I31" t="str">
            <v>mxiaojuan@ups.com</v>
          </cell>
          <cell r="R31" t="str">
            <v>ALL</v>
          </cell>
          <cell r="Z31">
            <v>2</v>
          </cell>
          <cell r="AP31" t="str">
            <v>B</v>
          </cell>
          <cell r="CE31" t="str">
            <v>M</v>
          </cell>
        </row>
        <row r="32">
          <cell r="A32">
            <v>28</v>
          </cell>
          <cell r="B32" t="str">
            <v>China</v>
          </cell>
          <cell r="C32" t="str">
            <v>Dalian</v>
          </cell>
          <cell r="D32" t="str">
            <v>CNDLC</v>
          </cell>
          <cell r="E32" t="str">
            <v>A</v>
          </cell>
          <cell r="F32" t="str">
            <v>Diana Dai</v>
          </cell>
          <cell r="G32" t="str">
            <v>GM</v>
          </cell>
          <cell r="H32" t="str">
            <v>86 411 82714906</v>
          </cell>
          <cell r="I32" t="str">
            <v>diana.dai@ups.com</v>
          </cell>
          <cell r="Z32">
            <v>0</v>
          </cell>
        </row>
        <row r="33">
          <cell r="A33">
            <v>29</v>
          </cell>
          <cell r="B33" t="str">
            <v>China</v>
          </cell>
          <cell r="C33" t="str">
            <v>Fuzhou</v>
          </cell>
          <cell r="D33" t="str">
            <v>CNFOC</v>
          </cell>
          <cell r="E33" t="str">
            <v>A</v>
          </cell>
          <cell r="F33" t="str">
            <v>Allen Huang</v>
          </cell>
          <cell r="G33" t="str">
            <v>Operation</v>
          </cell>
          <cell r="H33" t="str">
            <v>86 592 8069922</v>
          </cell>
          <cell r="I33" t="str">
            <v>allenhuang@ups.com</v>
          </cell>
          <cell r="Z33">
            <v>0</v>
          </cell>
        </row>
        <row r="34">
          <cell r="A34">
            <v>30</v>
          </cell>
          <cell r="B34" t="str">
            <v>China</v>
          </cell>
          <cell r="C34" t="str">
            <v>Fuzhou</v>
          </cell>
          <cell r="D34" t="str">
            <v>CNFOC</v>
          </cell>
          <cell r="E34" t="str">
            <v>A</v>
          </cell>
          <cell r="F34" t="str">
            <v>Vicky Gan</v>
          </cell>
          <cell r="G34" t="str">
            <v>Documentation</v>
          </cell>
          <cell r="H34" t="str">
            <v>86 592 5715085</v>
          </cell>
          <cell r="I34" t="str">
            <v>gmeirong@ups.com</v>
          </cell>
          <cell r="V34" t="str">
            <v>ALL</v>
          </cell>
          <cell r="Z34">
            <v>8</v>
          </cell>
          <cell r="AI34" t="str">
            <v>M</v>
          </cell>
          <cell r="AL34" t="str">
            <v>M</v>
          </cell>
          <cell r="AM34" t="str">
            <v>M</v>
          </cell>
          <cell r="BE34" t="str">
            <v>M</v>
          </cell>
          <cell r="BG34" t="str">
            <v>M</v>
          </cell>
          <cell r="BS34" t="str">
            <v>M</v>
          </cell>
          <cell r="BT34" t="str">
            <v>M</v>
          </cell>
          <cell r="BX34" t="str">
            <v>M</v>
          </cell>
        </row>
        <row r="35">
          <cell r="A35">
            <v>31</v>
          </cell>
          <cell r="B35" t="str">
            <v>China</v>
          </cell>
          <cell r="C35" t="str">
            <v>Fuzhou</v>
          </cell>
          <cell r="D35" t="str">
            <v>CNFOC</v>
          </cell>
          <cell r="E35" t="str">
            <v>A</v>
          </cell>
          <cell r="F35" t="str">
            <v>Angel Dai</v>
          </cell>
          <cell r="G35" t="str">
            <v>Specialist</v>
          </cell>
          <cell r="H35" t="str">
            <v>86 592 5715082</v>
          </cell>
          <cell r="I35" t="str">
            <v>angel.dai@ups.com</v>
          </cell>
          <cell r="Z35">
            <v>8</v>
          </cell>
          <cell r="AI35" t="str">
            <v>B</v>
          </cell>
          <cell r="AL35" t="str">
            <v>B</v>
          </cell>
          <cell r="AM35" t="str">
            <v>B</v>
          </cell>
          <cell r="BE35" t="str">
            <v>B</v>
          </cell>
          <cell r="BG35" t="str">
            <v>B</v>
          </cell>
          <cell r="BS35" t="str">
            <v>B</v>
          </cell>
          <cell r="BT35" t="str">
            <v>B</v>
          </cell>
          <cell r="BX35" t="str">
            <v>B</v>
          </cell>
        </row>
        <row r="36">
          <cell r="A36">
            <v>32</v>
          </cell>
          <cell r="B36" t="str">
            <v>China</v>
          </cell>
          <cell r="C36" t="str">
            <v>Fujian</v>
          </cell>
          <cell r="D36" t="str">
            <v>Province</v>
          </cell>
          <cell r="E36" t="str">
            <v>A</v>
          </cell>
          <cell r="F36" t="str">
            <v>** See Fuzhou</v>
          </cell>
          <cell r="Z36">
            <v>0</v>
          </cell>
        </row>
        <row r="37">
          <cell r="A37">
            <v>33</v>
          </cell>
          <cell r="B37" t="str">
            <v>China</v>
          </cell>
          <cell r="C37" t="str">
            <v>Guangzhou (airport)
Huangpu (seaport)</v>
          </cell>
          <cell r="D37" t="str">
            <v>CNCAN/CNHUA</v>
          </cell>
          <cell r="E37" t="str">
            <v>A</v>
          </cell>
          <cell r="F37" t="str">
            <v>Katherine Zhan</v>
          </cell>
          <cell r="G37" t="str">
            <v>Operation</v>
          </cell>
          <cell r="H37" t="str">
            <v>86 20 83162713</v>
          </cell>
          <cell r="I37" t="str">
            <v>kzhan@ups.com</v>
          </cell>
          <cell r="M37" t="str">
            <v>newly added</v>
          </cell>
          <cell r="N37" t="str">
            <v>USA</v>
          </cell>
          <cell r="U37" t="str">
            <v>USA</v>
          </cell>
          <cell r="Z37">
            <v>14</v>
          </cell>
          <cell r="AA37" t="str">
            <v>M</v>
          </cell>
          <cell r="AC37" t="str">
            <v>M</v>
          </cell>
          <cell r="AG37" t="str">
            <v>M</v>
          </cell>
          <cell r="AI37" t="str">
            <v>M</v>
          </cell>
          <cell r="AJ37" t="str">
            <v>M</v>
          </cell>
          <cell r="AL37" t="str">
            <v>M</v>
          </cell>
          <cell r="AQ37" t="str">
            <v>M</v>
          </cell>
          <cell r="BE37" t="str">
            <v>M</v>
          </cell>
          <cell r="BJ37" t="str">
            <v>M</v>
          </cell>
          <cell r="BR37" t="str">
            <v>M</v>
          </cell>
          <cell r="BS37" t="str">
            <v>M</v>
          </cell>
          <cell r="BT37" t="str">
            <v>M</v>
          </cell>
          <cell r="BU37" t="str">
            <v>M</v>
          </cell>
          <cell r="CN37" t="str">
            <v>M</v>
          </cell>
        </row>
        <row r="38">
          <cell r="A38">
            <v>34</v>
          </cell>
          <cell r="B38" t="str">
            <v>China</v>
          </cell>
          <cell r="C38" t="str">
            <v>Guangzhou (airport)
Huangpu (seaport)</v>
          </cell>
          <cell r="D38" t="str">
            <v>CNCAN/CNHUA</v>
          </cell>
          <cell r="E38" t="str">
            <v>A</v>
          </cell>
          <cell r="F38" t="str">
            <v>Vincent Tse</v>
          </cell>
          <cell r="G38" t="str">
            <v>Asst Manager</v>
          </cell>
          <cell r="H38" t="str">
            <v>86 20 83162730</v>
          </cell>
          <cell r="I38" t="str">
            <v>vincent.tse@ups.com</v>
          </cell>
          <cell r="N38" t="str">
            <v>ALL</v>
          </cell>
          <cell r="Q38" t="str">
            <v>ALL</v>
          </cell>
          <cell r="S38" t="str">
            <v>ALL</v>
          </cell>
          <cell r="U38" t="str">
            <v>ALL</v>
          </cell>
          <cell r="W38" t="str">
            <v>ALL</v>
          </cell>
          <cell r="Z38">
            <v>23</v>
          </cell>
          <cell r="AA38" t="str">
            <v>B</v>
          </cell>
          <cell r="AC38" t="str">
            <v>E</v>
          </cell>
          <cell r="AD38" t="str">
            <v>E</v>
          </cell>
          <cell r="AG38" t="str">
            <v>B</v>
          </cell>
          <cell r="AH38" t="str">
            <v>B</v>
          </cell>
          <cell r="AI38" t="str">
            <v>B</v>
          </cell>
          <cell r="AJ38" t="str">
            <v>B</v>
          </cell>
          <cell r="AL38" t="str">
            <v>B</v>
          </cell>
          <cell r="AQ38" t="str">
            <v>B</v>
          </cell>
          <cell r="AS38" t="str">
            <v>E</v>
          </cell>
          <cell r="AU38" t="str">
            <v>B</v>
          </cell>
          <cell r="AX38" t="str">
            <v>E</v>
          </cell>
          <cell r="BD38" t="str">
            <v>B</v>
          </cell>
          <cell r="BE38" t="str">
            <v>E</v>
          </cell>
          <cell r="BJ38" t="str">
            <v>B</v>
          </cell>
          <cell r="BO38" t="str">
            <v>E</v>
          </cell>
          <cell r="BR38" t="str">
            <v>B</v>
          </cell>
          <cell r="BS38" t="str">
            <v>B</v>
          </cell>
          <cell r="BT38" t="str">
            <v>B</v>
          </cell>
          <cell r="BU38" t="str">
            <v>B</v>
          </cell>
          <cell r="CE38" t="str">
            <v>B</v>
          </cell>
          <cell r="CF38" t="str">
            <v>E</v>
          </cell>
          <cell r="CR38" t="str">
            <v>B</v>
          </cell>
        </row>
        <row r="39">
          <cell r="A39">
            <v>35</v>
          </cell>
          <cell r="B39" t="str">
            <v>China</v>
          </cell>
          <cell r="C39" t="str">
            <v>Guangzhou (airport)
Huangpu (seaport)</v>
          </cell>
          <cell r="D39" t="str">
            <v>CNCAN/CNHUA</v>
          </cell>
          <cell r="E39" t="str">
            <v>A</v>
          </cell>
          <cell r="F39" t="str">
            <v xml:space="preserve">Carmen Liang </v>
          </cell>
          <cell r="G39" t="str">
            <v>Officer</v>
          </cell>
          <cell r="H39" t="str">
            <v>86 20 83162739</v>
          </cell>
          <cell r="I39" t="str">
            <v>ljiawen@ups.com</v>
          </cell>
          <cell r="N39" t="str">
            <v>USA</v>
          </cell>
          <cell r="Q39" t="str">
            <v>ALL</v>
          </cell>
          <cell r="S39" t="str">
            <v>ALL</v>
          </cell>
          <cell r="U39" t="str">
            <v>USA</v>
          </cell>
          <cell r="W39" t="str">
            <v>ALL</v>
          </cell>
          <cell r="Z39">
            <v>22</v>
          </cell>
          <cell r="AA39" t="str">
            <v>B</v>
          </cell>
          <cell r="AC39" t="str">
            <v>B</v>
          </cell>
          <cell r="AD39" t="str">
            <v>B</v>
          </cell>
          <cell r="AH39" t="str">
            <v>M</v>
          </cell>
          <cell r="AI39" t="str">
            <v>B</v>
          </cell>
          <cell r="AL39" t="str">
            <v>B</v>
          </cell>
          <cell r="AO39" t="str">
            <v>M</v>
          </cell>
          <cell r="AQ39" t="str">
            <v>B</v>
          </cell>
          <cell r="AS39" t="str">
            <v>B</v>
          </cell>
          <cell r="AX39" t="str">
            <v>B</v>
          </cell>
          <cell r="BD39" t="str">
            <v>B</v>
          </cell>
          <cell r="BE39" t="str">
            <v>B</v>
          </cell>
          <cell r="BI39" t="str">
            <v>M</v>
          </cell>
          <cell r="BJ39" t="str">
            <v>B</v>
          </cell>
          <cell r="BO39" t="str">
            <v>B</v>
          </cell>
          <cell r="BR39" t="str">
            <v>B</v>
          </cell>
          <cell r="BS39" t="str">
            <v>B</v>
          </cell>
          <cell r="BT39" t="str">
            <v>B</v>
          </cell>
          <cell r="CE39" t="str">
            <v>B</v>
          </cell>
          <cell r="CF39" t="str">
            <v>B</v>
          </cell>
          <cell r="CN39" t="str">
            <v>B</v>
          </cell>
          <cell r="CR39" t="str">
            <v>B</v>
          </cell>
        </row>
        <row r="40">
          <cell r="A40">
            <v>36</v>
          </cell>
          <cell r="B40" t="str">
            <v>China</v>
          </cell>
          <cell r="C40" t="str">
            <v>Guangzhou (airport)
Huangpu (seaport)</v>
          </cell>
          <cell r="D40" t="str">
            <v>CNCAN/CNHUA</v>
          </cell>
          <cell r="E40" t="str">
            <v>A</v>
          </cell>
          <cell r="F40" t="str">
            <v>Nicole Liu</v>
          </cell>
          <cell r="G40" t="str">
            <v>CSR</v>
          </cell>
          <cell r="H40" t="str">
            <v>86 20 83162714</v>
          </cell>
          <cell r="I40" t="str">
            <v>lqianru@ups.com</v>
          </cell>
          <cell r="N40" t="str">
            <v>USA</v>
          </cell>
          <cell r="Q40" t="str">
            <v>USA</v>
          </cell>
          <cell r="S40" t="str">
            <v>USA</v>
          </cell>
          <cell r="W40" t="str">
            <v>USA</v>
          </cell>
          <cell r="Z40">
            <v>10</v>
          </cell>
          <cell r="AC40" t="str">
            <v>M</v>
          </cell>
          <cell r="AD40" t="str">
            <v>M</v>
          </cell>
          <cell r="AO40" t="str">
            <v>B</v>
          </cell>
          <cell r="AS40" t="str">
            <v>M</v>
          </cell>
          <cell r="AX40" t="str">
            <v>M</v>
          </cell>
          <cell r="BD40" t="str">
            <v>B</v>
          </cell>
          <cell r="BE40" t="str">
            <v>M</v>
          </cell>
          <cell r="BI40" t="str">
            <v>B</v>
          </cell>
          <cell r="BO40" t="str">
            <v>M</v>
          </cell>
          <cell r="CF40" t="str">
            <v>M</v>
          </cell>
        </row>
        <row r="41">
          <cell r="A41">
            <v>37</v>
          </cell>
          <cell r="B41" t="str">
            <v>China</v>
          </cell>
          <cell r="C41" t="str">
            <v>Guangzhou (airport)
Huangpu (seaport)</v>
          </cell>
          <cell r="D41" t="str">
            <v>CNCAN/CNHUA</v>
          </cell>
          <cell r="E41" t="str">
            <v>A</v>
          </cell>
          <cell r="F41" t="str">
            <v>Tracy Zhuang</v>
          </cell>
          <cell r="G41" t="str">
            <v>OP</v>
          </cell>
          <cell r="H41" t="str">
            <v>86 20 83162951</v>
          </cell>
          <cell r="I41" t="str">
            <v>zyanwen@ups.com</v>
          </cell>
          <cell r="Z41">
            <v>1</v>
          </cell>
          <cell r="BU41" t="str">
            <v>B</v>
          </cell>
        </row>
        <row r="42">
          <cell r="A42">
            <v>38</v>
          </cell>
          <cell r="B42" t="str">
            <v>China</v>
          </cell>
          <cell r="C42" t="str">
            <v>Guangzhou (airport)
Huangpu (seaport)</v>
          </cell>
          <cell r="D42" t="str">
            <v>CNCAN/CNHUA</v>
          </cell>
          <cell r="E42" t="str">
            <v>A</v>
          </cell>
          <cell r="F42" t="str">
            <v>Air Export Team</v>
          </cell>
          <cell r="I42" t="str">
            <v>UPSCAN-Export-Operations-Air@ups.com</v>
          </cell>
          <cell r="N42" t="str">
            <v>ALL</v>
          </cell>
          <cell r="Q42" t="str">
            <v>ALL</v>
          </cell>
          <cell r="R42" t="str">
            <v>ALL</v>
          </cell>
          <cell r="S42" t="str">
            <v>ALL</v>
          </cell>
          <cell r="U42" t="str">
            <v>ALL</v>
          </cell>
          <cell r="W42" t="str">
            <v>ALL</v>
          </cell>
          <cell r="Z42">
            <v>23</v>
          </cell>
          <cell r="AA42" t="str">
            <v>B</v>
          </cell>
          <cell r="AC42" t="str">
            <v>M</v>
          </cell>
          <cell r="AD42" t="str">
            <v>M</v>
          </cell>
          <cell r="AG42" t="str">
            <v>B</v>
          </cell>
          <cell r="AH42" t="str">
            <v>M</v>
          </cell>
          <cell r="AI42" t="str">
            <v>B</v>
          </cell>
          <cell r="AJ42" t="str">
            <v>B</v>
          </cell>
          <cell r="AO42" t="str">
            <v>M</v>
          </cell>
          <cell r="AP42" t="str">
            <v>B</v>
          </cell>
          <cell r="AQ42" t="str">
            <v>B</v>
          </cell>
          <cell r="AS42" t="str">
            <v>M</v>
          </cell>
          <cell r="AX42" t="str">
            <v>M</v>
          </cell>
          <cell r="BD42" t="str">
            <v>B</v>
          </cell>
          <cell r="BE42" t="str">
            <v>M</v>
          </cell>
          <cell r="BI42" t="str">
            <v>M</v>
          </cell>
          <cell r="BJ42" t="str">
            <v>B</v>
          </cell>
          <cell r="BO42" t="str">
            <v>M</v>
          </cell>
          <cell r="BR42" t="str">
            <v>B</v>
          </cell>
          <cell r="BS42" t="str">
            <v>B</v>
          </cell>
          <cell r="BT42" t="str">
            <v>B</v>
          </cell>
          <cell r="CF42" t="str">
            <v>M</v>
          </cell>
          <cell r="CJ42" t="str">
            <v>B</v>
          </cell>
          <cell r="CN42" t="str">
            <v>B</v>
          </cell>
        </row>
        <row r="43">
          <cell r="A43">
            <v>39</v>
          </cell>
          <cell r="B43" t="str">
            <v>China</v>
          </cell>
          <cell r="C43" t="str">
            <v>Guangzhou (airport)
Huangpu (seaport)</v>
          </cell>
          <cell r="D43" t="str">
            <v>CNCAN/CNHUA</v>
          </cell>
          <cell r="E43" t="str">
            <v>A</v>
          </cell>
          <cell r="F43" t="str">
            <v>Betty Lu</v>
          </cell>
          <cell r="G43" t="str">
            <v>Operation</v>
          </cell>
          <cell r="H43" t="str">
            <v>86 20 83162731</v>
          </cell>
          <cell r="I43" t="str">
            <v>bxlu@ups.com</v>
          </cell>
          <cell r="R43" t="str">
            <v>ALL</v>
          </cell>
          <cell r="W43" t="str">
            <v>ALL</v>
          </cell>
          <cell r="Z43">
            <v>5</v>
          </cell>
          <cell r="AP43" t="str">
            <v>M</v>
          </cell>
          <cell r="BD43" t="str">
            <v>M</v>
          </cell>
          <cell r="CE43" t="str">
            <v>M</v>
          </cell>
          <cell r="CJ43" t="str">
            <v>M</v>
          </cell>
          <cell r="CR43" t="str">
            <v>M</v>
          </cell>
        </row>
        <row r="44">
          <cell r="A44">
            <v>40</v>
          </cell>
          <cell r="B44" t="str">
            <v>China</v>
          </cell>
          <cell r="C44" t="str">
            <v>Beijiao</v>
          </cell>
          <cell r="D44" t="str">
            <v>CNYQS</v>
          </cell>
          <cell r="E44" t="str">
            <v>A</v>
          </cell>
          <cell r="F44" t="str">
            <v>** See Guangzhou</v>
          </cell>
          <cell r="Z44">
            <v>1</v>
          </cell>
          <cell r="BE44" t="str">
            <v>*</v>
          </cell>
        </row>
        <row r="45">
          <cell r="A45">
            <v>41</v>
          </cell>
          <cell r="B45" t="str">
            <v>China</v>
          </cell>
          <cell r="C45" t="str">
            <v>Guilin</v>
          </cell>
          <cell r="D45" t="str">
            <v>CNKWL</v>
          </cell>
          <cell r="E45" t="str">
            <v>A</v>
          </cell>
          <cell r="F45" t="str">
            <v>** See Guangzhou</v>
          </cell>
          <cell r="Z45">
            <v>1</v>
          </cell>
          <cell r="AH45" t="str">
            <v>*</v>
          </cell>
        </row>
        <row r="46">
          <cell r="A46">
            <v>42</v>
          </cell>
          <cell r="B46" t="str">
            <v>China</v>
          </cell>
          <cell r="C46" t="str">
            <v>Foshan</v>
          </cell>
          <cell r="D46" t="str">
            <v>CNFOS</v>
          </cell>
          <cell r="E46" t="str">
            <v>A</v>
          </cell>
          <cell r="F46" t="str">
            <v>** See Guangzhou</v>
          </cell>
          <cell r="Z46">
            <v>1</v>
          </cell>
          <cell r="BD46" t="str">
            <v>*</v>
          </cell>
        </row>
        <row r="47">
          <cell r="A47">
            <v>43</v>
          </cell>
          <cell r="B47" t="str">
            <v>China</v>
          </cell>
          <cell r="C47" t="str">
            <v>Guangdong</v>
          </cell>
          <cell r="D47" t="str">
            <v>CNGUA</v>
          </cell>
          <cell r="E47" t="str">
            <v>A</v>
          </cell>
          <cell r="F47" t="str">
            <v>** See Guangzhou</v>
          </cell>
          <cell r="Z47">
            <v>0</v>
          </cell>
        </row>
        <row r="48">
          <cell r="A48">
            <v>44</v>
          </cell>
          <cell r="B48" t="str">
            <v>China</v>
          </cell>
          <cell r="C48" t="str">
            <v>Guangxi</v>
          </cell>
          <cell r="E48" t="str">
            <v>A</v>
          </cell>
          <cell r="F48" t="str">
            <v>** See Guangzhou</v>
          </cell>
          <cell r="Z48">
            <v>0</v>
          </cell>
        </row>
        <row r="49">
          <cell r="A49">
            <v>45</v>
          </cell>
          <cell r="B49" t="str">
            <v>China</v>
          </cell>
          <cell r="C49" t="str">
            <v>Gaoming</v>
          </cell>
          <cell r="D49" t="str">
            <v>CNGOM</v>
          </cell>
          <cell r="E49" t="str">
            <v>A</v>
          </cell>
          <cell r="F49" t="str">
            <v>** See Guangzhou</v>
          </cell>
          <cell r="Z49">
            <v>1</v>
          </cell>
          <cell r="BE49" t="str">
            <v>*</v>
          </cell>
        </row>
        <row r="50">
          <cell r="A50">
            <v>46</v>
          </cell>
          <cell r="B50" t="str">
            <v>China</v>
          </cell>
          <cell r="C50" t="str">
            <v>Jiangmen</v>
          </cell>
          <cell r="D50" t="str">
            <v>CNJMN</v>
          </cell>
          <cell r="E50" t="str">
            <v>A</v>
          </cell>
          <cell r="F50" t="str">
            <v>** See Guangzhou</v>
          </cell>
          <cell r="Z50">
            <v>5</v>
          </cell>
          <cell r="AI50" t="str">
            <v>*</v>
          </cell>
          <cell r="AR50" t="str">
            <v>*</v>
          </cell>
          <cell r="AV50" t="str">
            <v>*</v>
          </cell>
          <cell r="BD50" t="str">
            <v>*</v>
          </cell>
          <cell r="CN50" t="str">
            <v>*</v>
          </cell>
        </row>
        <row r="51">
          <cell r="A51">
            <v>47</v>
          </cell>
          <cell r="B51" t="str">
            <v>China</v>
          </cell>
          <cell r="C51" t="str">
            <v>Nansha</v>
          </cell>
          <cell r="D51" t="str">
            <v>CNNSA</v>
          </cell>
          <cell r="E51" t="str">
            <v>A</v>
          </cell>
          <cell r="F51" t="str">
            <v>** See Guangzhou</v>
          </cell>
          <cell r="Z51">
            <v>3</v>
          </cell>
          <cell r="AR51" t="str">
            <v>*</v>
          </cell>
          <cell r="BE51" t="str">
            <v>*</v>
          </cell>
          <cell r="CE51" t="str">
            <v>*</v>
          </cell>
        </row>
        <row r="52">
          <cell r="A52">
            <v>48</v>
          </cell>
          <cell r="B52" t="str">
            <v>China</v>
          </cell>
          <cell r="C52" t="str">
            <v>Shunde</v>
          </cell>
          <cell r="D52" t="str">
            <v>CNSUD</v>
          </cell>
          <cell r="E52" t="str">
            <v>A</v>
          </cell>
          <cell r="F52" t="str">
            <v>** See Guangzhou</v>
          </cell>
          <cell r="Z52">
            <v>3</v>
          </cell>
          <cell r="AI52" t="str">
            <v>*</v>
          </cell>
          <cell r="BD52" t="str">
            <v>*</v>
          </cell>
          <cell r="CR52" t="str">
            <v>*</v>
          </cell>
        </row>
        <row r="53">
          <cell r="A53">
            <v>49</v>
          </cell>
          <cell r="B53" t="str">
            <v>China</v>
          </cell>
          <cell r="C53" t="str">
            <v>Sanshan</v>
          </cell>
          <cell r="D53" t="str">
            <v>CNSSH</v>
          </cell>
          <cell r="E53" t="str">
            <v>A</v>
          </cell>
          <cell r="F53" t="str">
            <v>** See Guangzhou</v>
          </cell>
          <cell r="Z53">
            <v>1</v>
          </cell>
          <cell r="AP53" t="str">
            <v>*</v>
          </cell>
        </row>
        <row r="54">
          <cell r="A54">
            <v>50</v>
          </cell>
          <cell r="B54" t="str">
            <v>China</v>
          </cell>
          <cell r="C54" t="str">
            <v>Xinhui</v>
          </cell>
          <cell r="D54" t="str">
            <v>CNXIN</v>
          </cell>
          <cell r="E54" t="str">
            <v>A</v>
          </cell>
          <cell r="F54" t="str">
            <v>** See Guangzhou</v>
          </cell>
          <cell r="Z54">
            <v>0</v>
          </cell>
        </row>
        <row r="55">
          <cell r="A55">
            <v>51</v>
          </cell>
          <cell r="B55" t="str">
            <v>China</v>
          </cell>
          <cell r="C55" t="str">
            <v>Zhanjiang</v>
          </cell>
          <cell r="D55" t="str">
            <v>CNZHA</v>
          </cell>
          <cell r="E55" t="str">
            <v>A</v>
          </cell>
          <cell r="F55" t="str">
            <v>** See Guangzhou</v>
          </cell>
          <cell r="Z55">
            <v>1</v>
          </cell>
          <cell r="AI55" t="str">
            <v>*</v>
          </cell>
        </row>
        <row r="56">
          <cell r="A56">
            <v>52</v>
          </cell>
          <cell r="B56" t="str">
            <v>China</v>
          </cell>
          <cell r="C56" t="str">
            <v>Zhongshan</v>
          </cell>
          <cell r="D56" t="str">
            <v>CNZSN</v>
          </cell>
          <cell r="E56" t="str">
            <v>A</v>
          </cell>
          <cell r="F56" t="str">
            <v>** See Guangzhou</v>
          </cell>
          <cell r="Z56">
            <v>4</v>
          </cell>
          <cell r="BD56" t="str">
            <v>*</v>
          </cell>
          <cell r="BE56" t="str">
            <v>*</v>
          </cell>
          <cell r="BO56" t="str">
            <v>*</v>
          </cell>
          <cell r="CR56" t="str">
            <v>*</v>
          </cell>
        </row>
        <row r="57">
          <cell r="A57">
            <v>53</v>
          </cell>
          <cell r="B57" t="str">
            <v>China</v>
          </cell>
          <cell r="C57" t="str">
            <v>Yueyang</v>
          </cell>
          <cell r="D57" t="str">
            <v>CNYUY</v>
          </cell>
          <cell r="E57" t="str">
            <v>A</v>
          </cell>
          <cell r="F57" t="str">
            <v>** See Guangzhou</v>
          </cell>
          <cell r="Z57">
            <v>2</v>
          </cell>
          <cell r="AG57" t="str">
            <v>*</v>
          </cell>
          <cell r="AJ57" t="str">
            <v>*</v>
          </cell>
        </row>
        <row r="58">
          <cell r="A58">
            <v>54</v>
          </cell>
          <cell r="B58" t="str">
            <v>China</v>
          </cell>
          <cell r="C58" t="str">
            <v>Nanhai</v>
          </cell>
          <cell r="D58" t="str">
            <v>CNNAH</v>
          </cell>
          <cell r="E58" t="str">
            <v>A</v>
          </cell>
          <cell r="F58" t="str">
            <v>** See Guangzhou</v>
          </cell>
          <cell r="Z58">
            <v>1</v>
          </cell>
          <cell r="BD58" t="str">
            <v>*</v>
          </cell>
        </row>
        <row r="59">
          <cell r="A59">
            <v>55</v>
          </cell>
          <cell r="B59" t="str">
            <v>China</v>
          </cell>
          <cell r="C59" t="str">
            <v xml:space="preserve">Zhaoqing </v>
          </cell>
          <cell r="D59" t="str">
            <v>CNZHQ</v>
          </cell>
          <cell r="E59" t="str">
            <v>A</v>
          </cell>
          <cell r="F59" t="str">
            <v>** See Guangzhou</v>
          </cell>
          <cell r="Z59">
            <v>1</v>
          </cell>
          <cell r="BD59" t="str">
            <v>*</v>
          </cell>
        </row>
        <row r="60">
          <cell r="A60">
            <v>56</v>
          </cell>
          <cell r="B60" t="str">
            <v>China</v>
          </cell>
          <cell r="C60" t="str">
            <v>Hangzhou</v>
          </cell>
          <cell r="D60" t="str">
            <v>CNHGH</v>
          </cell>
          <cell r="E60" t="str">
            <v>A</v>
          </cell>
          <cell r="F60" t="str">
            <v>Nick Zhang</v>
          </cell>
          <cell r="G60" t="str">
            <v>Supervisor</v>
          </cell>
          <cell r="H60" t="str">
            <v>86 571 86005666</v>
          </cell>
          <cell r="I60" t="str">
            <v>Nickzhang@ups.com</v>
          </cell>
          <cell r="M60" t="str">
            <v>newly added</v>
          </cell>
          <cell r="U60" t="str">
            <v>BOTH</v>
          </cell>
          <cell r="V60" t="str">
            <v>ALL</v>
          </cell>
          <cell r="W60" t="str">
            <v>ALL</v>
          </cell>
          <cell r="Z60">
            <v>10</v>
          </cell>
          <cell r="AB60" t="str">
            <v>B</v>
          </cell>
          <cell r="AR60" t="str">
            <v>E</v>
          </cell>
          <cell r="AV60" t="str">
            <v>B</v>
          </cell>
          <cell r="BD60" t="str">
            <v>B</v>
          </cell>
          <cell r="BJ60" t="str">
            <v>B</v>
          </cell>
          <cell r="BS60" t="str">
            <v>B</v>
          </cell>
          <cell r="BU60" t="str">
            <v>B</v>
          </cell>
          <cell r="BX60" t="str">
            <v>M</v>
          </cell>
          <cell r="CG60" t="str">
            <v>B</v>
          </cell>
          <cell r="CO60" t="str">
            <v>B</v>
          </cell>
        </row>
        <row r="61">
          <cell r="A61">
            <v>57</v>
          </cell>
          <cell r="B61" t="str">
            <v>China</v>
          </cell>
          <cell r="C61" t="str">
            <v>Hangzhou</v>
          </cell>
          <cell r="D61" t="str">
            <v>CNHGH</v>
          </cell>
          <cell r="E61" t="str">
            <v>A</v>
          </cell>
          <cell r="F61" t="str">
            <v>Jessie Hu</v>
          </cell>
          <cell r="G61" t="str">
            <v>CS</v>
          </cell>
          <cell r="H61" t="str">
            <v>86 571 86005668</v>
          </cell>
          <cell r="I61" t="str">
            <v>jxhu@ups.com</v>
          </cell>
          <cell r="V61" t="str">
            <v>ALL</v>
          </cell>
          <cell r="W61" t="str">
            <v>ALL</v>
          </cell>
          <cell r="Z61">
            <v>13</v>
          </cell>
          <cell r="AB61" t="str">
            <v>M</v>
          </cell>
          <cell r="AC61" t="str">
            <v>M</v>
          </cell>
          <cell r="AG61" t="str">
            <v>M</v>
          </cell>
          <cell r="AJ61" t="str">
            <v>M</v>
          </cell>
          <cell r="AR61" t="str">
            <v>M</v>
          </cell>
          <cell r="AV61" t="str">
            <v>M</v>
          </cell>
          <cell r="BD61" t="str">
            <v>M</v>
          </cell>
          <cell r="BJ61" t="str">
            <v>M</v>
          </cell>
          <cell r="BS61" t="str">
            <v>M</v>
          </cell>
          <cell r="BU61" t="str">
            <v>M</v>
          </cell>
          <cell r="BX61" t="str">
            <v>M</v>
          </cell>
          <cell r="CG61" t="str">
            <v>M</v>
          </cell>
          <cell r="CO61" t="str">
            <v>M</v>
          </cell>
        </row>
        <row r="62">
          <cell r="A62">
            <v>58</v>
          </cell>
          <cell r="B62" t="str">
            <v>China</v>
          </cell>
          <cell r="C62" t="str">
            <v>Hangzhou</v>
          </cell>
          <cell r="D62" t="str">
            <v>CNHGH</v>
          </cell>
          <cell r="E62" t="str">
            <v>A</v>
          </cell>
          <cell r="F62" t="str">
            <v xml:space="preserve">Tina Qian </v>
          </cell>
          <cell r="G62" t="str">
            <v>CSR</v>
          </cell>
          <cell r="H62" t="str">
            <v>86 571 56005676</v>
          </cell>
          <cell r="I62" t="str">
            <v>qting@ups.com</v>
          </cell>
          <cell r="Z62">
            <v>2</v>
          </cell>
          <cell r="AG62" t="str">
            <v>B</v>
          </cell>
          <cell r="AJ62" t="str">
            <v>B</v>
          </cell>
        </row>
        <row r="63">
          <cell r="A63">
            <v>59</v>
          </cell>
          <cell r="B63" t="str">
            <v>China</v>
          </cell>
          <cell r="C63" t="str">
            <v>Hangzhou</v>
          </cell>
          <cell r="D63" t="str">
            <v>CNHGH</v>
          </cell>
          <cell r="E63" t="str">
            <v>A</v>
          </cell>
          <cell r="F63" t="str">
            <v>Zheng Qian</v>
          </cell>
          <cell r="G63" t="str">
            <v>CSR</v>
          </cell>
          <cell r="H63" t="str">
            <v>86 571 86005669</v>
          </cell>
          <cell r="I63" t="str">
            <v>zhengqian@ups.com</v>
          </cell>
          <cell r="Z63">
            <v>1</v>
          </cell>
          <cell r="AC63" t="str">
            <v>B</v>
          </cell>
        </row>
        <row r="64">
          <cell r="A64">
            <v>60</v>
          </cell>
          <cell r="B64" t="str">
            <v>China</v>
          </cell>
          <cell r="C64" t="str">
            <v>Kunshan</v>
          </cell>
          <cell r="D64" t="str">
            <v>CNKUB</v>
          </cell>
          <cell r="E64" t="str">
            <v>A</v>
          </cell>
          <cell r="F64" t="str">
            <v>Julia Ruan</v>
          </cell>
          <cell r="G64" t="str">
            <v>CS Representatives</v>
          </cell>
          <cell r="H64" t="str">
            <v>86 512 36926082</v>
          </cell>
          <cell r="I64" t="str">
            <v>jruan@ups.com</v>
          </cell>
          <cell r="W64" t="str">
            <v>ALL</v>
          </cell>
          <cell r="Z64">
            <v>2</v>
          </cell>
          <cell r="AO64" t="str">
            <v>M</v>
          </cell>
          <cell r="BD64" t="str">
            <v>M</v>
          </cell>
        </row>
        <row r="65">
          <cell r="A65">
            <v>61</v>
          </cell>
          <cell r="B65" t="str">
            <v>China</v>
          </cell>
          <cell r="C65" t="str">
            <v>Kunshan</v>
          </cell>
          <cell r="D65" t="str">
            <v>CNKUB</v>
          </cell>
          <cell r="E65" t="str">
            <v>A</v>
          </cell>
          <cell r="F65" t="str">
            <v>Danie Zhou</v>
          </cell>
          <cell r="G65" t="str">
            <v>CSR</v>
          </cell>
          <cell r="H65" t="str">
            <v>86 512 36926087</v>
          </cell>
          <cell r="I65" t="str">
            <v>zxiaodong@ups.com</v>
          </cell>
          <cell r="W65" t="str">
            <v>ALL</v>
          </cell>
          <cell r="Z65">
            <v>1</v>
          </cell>
          <cell r="BD65" t="str">
            <v>B</v>
          </cell>
        </row>
        <row r="66">
          <cell r="A66">
            <v>62</v>
          </cell>
          <cell r="B66" t="str">
            <v>China</v>
          </cell>
          <cell r="C66" t="str">
            <v>Kunshan</v>
          </cell>
          <cell r="D66" t="str">
            <v>CNKUB</v>
          </cell>
          <cell r="E66" t="str">
            <v>A</v>
          </cell>
          <cell r="F66" t="str">
            <v>Sandy Lu</v>
          </cell>
          <cell r="G66" t="str">
            <v>officer</v>
          </cell>
          <cell r="H66" t="str">
            <v>86 512 36926083</v>
          </cell>
          <cell r="I66" t="str">
            <v>luhongbo@ups.com</v>
          </cell>
          <cell r="Z66">
            <v>0</v>
          </cell>
        </row>
        <row r="67">
          <cell r="A67">
            <v>63</v>
          </cell>
          <cell r="B67" t="str">
            <v>China</v>
          </cell>
          <cell r="C67" t="str">
            <v>Kunshan</v>
          </cell>
          <cell r="D67" t="str">
            <v>CNKUB</v>
          </cell>
          <cell r="E67" t="str">
            <v>A</v>
          </cell>
          <cell r="F67" t="str">
            <v>KUB Group Email</v>
          </cell>
          <cell r="I67" t="str">
            <v>UPSKUBCSRGROUP@ups.com</v>
          </cell>
          <cell r="W67" t="str">
            <v>ALL</v>
          </cell>
          <cell r="Z67">
            <v>1</v>
          </cell>
          <cell r="BD67" t="str">
            <v>B</v>
          </cell>
        </row>
        <row r="68">
          <cell r="A68">
            <v>64</v>
          </cell>
          <cell r="B68" t="str">
            <v>China</v>
          </cell>
          <cell r="C68" t="str">
            <v>Kunshan</v>
          </cell>
          <cell r="D68" t="str">
            <v>CNKUB</v>
          </cell>
          <cell r="E68" t="str">
            <v>A</v>
          </cell>
          <cell r="F68" t="str">
            <v>Jin Yi</v>
          </cell>
          <cell r="G68" t="str">
            <v>CS Supervisor</v>
          </cell>
          <cell r="H68" t="str">
            <v>86 512 57722700 ext 3400</v>
          </cell>
          <cell r="I68" t="str">
            <v>yjin@ups.com</v>
          </cell>
          <cell r="Z68">
            <v>0</v>
          </cell>
        </row>
        <row r="69">
          <cell r="A69">
            <v>65</v>
          </cell>
          <cell r="B69" t="str">
            <v>China</v>
          </cell>
          <cell r="C69" t="str">
            <v>Kunshan</v>
          </cell>
          <cell r="D69" t="str">
            <v>CNKUB</v>
          </cell>
          <cell r="E69" t="str">
            <v>A</v>
          </cell>
          <cell r="F69" t="str">
            <v>Alan Wang</v>
          </cell>
          <cell r="G69" t="str">
            <v>Supervisor</v>
          </cell>
          <cell r="H69" t="str">
            <v>86 512 36926080</v>
          </cell>
          <cell r="I69" t="str">
            <v>axwang@ups.com</v>
          </cell>
          <cell r="Z69">
            <v>1</v>
          </cell>
          <cell r="AT69" t="str">
            <v>M</v>
          </cell>
        </row>
        <row r="70">
          <cell r="A70">
            <v>66</v>
          </cell>
          <cell r="B70" t="str">
            <v>China</v>
          </cell>
          <cell r="C70" t="str">
            <v>Kunshan</v>
          </cell>
          <cell r="D70" t="str">
            <v>CNKUB</v>
          </cell>
          <cell r="E70" t="str">
            <v>A</v>
          </cell>
          <cell r="F70" t="str">
            <v>Jeffrey Zhang</v>
          </cell>
          <cell r="G70" t="str">
            <v>Manager</v>
          </cell>
          <cell r="H70" t="str">
            <v>86 25 86480801</v>
          </cell>
          <cell r="I70" t="str">
            <v>jeffrey.zhang@ups.com</v>
          </cell>
          <cell r="Z70">
            <v>0</v>
          </cell>
        </row>
        <row r="71">
          <cell r="A71">
            <v>67</v>
          </cell>
          <cell r="B71" t="str">
            <v>China</v>
          </cell>
          <cell r="C71" t="str">
            <v>Nanjing</v>
          </cell>
          <cell r="D71" t="str">
            <v>CNNKG</v>
          </cell>
          <cell r="E71" t="str">
            <v>A</v>
          </cell>
          <cell r="F71" t="str">
            <v>Xiao Yuan</v>
          </cell>
          <cell r="G71" t="str">
            <v>CRS</v>
          </cell>
          <cell r="H71" t="str">
            <v>86 25 86480897</v>
          </cell>
          <cell r="I71" t="str">
            <v>xiaoyuan@ups.com</v>
          </cell>
          <cell r="N71" t="str">
            <v>ALL</v>
          </cell>
          <cell r="W71" t="str">
            <v>ALL</v>
          </cell>
          <cell r="Z71">
            <v>10</v>
          </cell>
          <cell r="AM71" t="str">
            <v>M</v>
          </cell>
          <cell r="AO71" t="str">
            <v>M</v>
          </cell>
          <cell r="BD71" t="str">
            <v>M</v>
          </cell>
          <cell r="BE71" t="str">
            <v>M</v>
          </cell>
          <cell r="BO71" t="str">
            <v>M</v>
          </cell>
          <cell r="BP71" t="str">
            <v>M</v>
          </cell>
          <cell r="BV71" t="str">
            <v>M</v>
          </cell>
          <cell r="CB71" t="str">
            <v>M</v>
          </cell>
          <cell r="CC71" t="str">
            <v>M</v>
          </cell>
          <cell r="CR71" t="str">
            <v>B</v>
          </cell>
        </row>
        <row r="72">
          <cell r="A72">
            <v>68</v>
          </cell>
          <cell r="B72" t="str">
            <v>China</v>
          </cell>
          <cell r="C72" t="str">
            <v>Nanjing</v>
          </cell>
          <cell r="D72" t="str">
            <v>CNNKG</v>
          </cell>
          <cell r="E72" t="str">
            <v>A</v>
          </cell>
          <cell r="F72" t="str">
            <v xml:space="preserve">Xu yuanyuan </v>
          </cell>
          <cell r="G72" t="str">
            <v>Docs</v>
          </cell>
          <cell r="H72" t="str">
            <v>86 25 86480899</v>
          </cell>
          <cell r="I72" t="str">
            <v>nkongyi@ups.com</v>
          </cell>
          <cell r="W72" t="str">
            <v>ALL</v>
          </cell>
          <cell r="Z72">
            <v>0</v>
          </cell>
        </row>
        <row r="73">
          <cell r="A73">
            <v>69</v>
          </cell>
          <cell r="B73" t="str">
            <v>China</v>
          </cell>
          <cell r="C73" t="str">
            <v>Nanjing</v>
          </cell>
          <cell r="D73" t="str">
            <v>CNNKG</v>
          </cell>
          <cell r="E73" t="str">
            <v>A</v>
          </cell>
          <cell r="F73" t="str">
            <v>Carey Shi</v>
          </cell>
          <cell r="G73" t="str">
            <v>Assit. Supervisor</v>
          </cell>
          <cell r="H73" t="str">
            <v>86 25 86480896</v>
          </cell>
          <cell r="I73" t="str">
            <v>Carey.shi@ups.com</v>
          </cell>
          <cell r="J73" t="str">
            <v>Air</v>
          </cell>
          <cell r="U73" t="str">
            <v>ALL</v>
          </cell>
          <cell r="V73" t="str">
            <v>ALL</v>
          </cell>
          <cell r="Z73">
            <v>10</v>
          </cell>
          <cell r="AH73" t="str">
            <v>M</v>
          </cell>
          <cell r="AI73" t="str">
            <v>B</v>
          </cell>
          <cell r="AQ73" t="str">
            <v>B</v>
          </cell>
          <cell r="AR73" t="str">
            <v>B</v>
          </cell>
          <cell r="BJ73" t="str">
            <v>B</v>
          </cell>
          <cell r="BS73" t="str">
            <v>B</v>
          </cell>
          <cell r="BV73" t="str">
            <v>B</v>
          </cell>
          <cell r="BX73" t="str">
            <v>B</v>
          </cell>
          <cell r="CD73" t="str">
            <v>B</v>
          </cell>
          <cell r="CO73" t="str">
            <v>B</v>
          </cell>
        </row>
        <row r="74">
          <cell r="A74">
            <v>70</v>
          </cell>
          <cell r="B74" t="str">
            <v>China</v>
          </cell>
          <cell r="C74" t="str">
            <v>Nanjing</v>
          </cell>
          <cell r="D74" t="str">
            <v>CNNKG</v>
          </cell>
          <cell r="E74" t="str">
            <v>A</v>
          </cell>
          <cell r="F74" t="str">
            <v>Sun Siyu</v>
          </cell>
          <cell r="G74" t="str">
            <v>CSR</v>
          </cell>
          <cell r="H74" t="str">
            <v>86 25 86480895</v>
          </cell>
          <cell r="I74" t="str">
            <v>ssiyu@ups.com</v>
          </cell>
          <cell r="N74" t="str">
            <v>ALL</v>
          </cell>
          <cell r="U74" t="str">
            <v>Both</v>
          </cell>
          <cell r="V74" t="str">
            <v>ALL</v>
          </cell>
          <cell r="Z74">
            <v>16</v>
          </cell>
          <cell r="AI74" t="str">
            <v>M</v>
          </cell>
          <cell r="AO74" t="str">
            <v>M</v>
          </cell>
          <cell r="AQ74" t="str">
            <v>M</v>
          </cell>
          <cell r="AR74" t="str">
            <v>M</v>
          </cell>
          <cell r="BE74" t="str">
            <v>M</v>
          </cell>
          <cell r="BJ74" t="str">
            <v>M</v>
          </cell>
          <cell r="BO74" t="str">
            <v>M</v>
          </cell>
          <cell r="BP74" t="str">
            <v>M</v>
          </cell>
          <cell r="BS74" t="str">
            <v>M</v>
          </cell>
          <cell r="BW74" t="str">
            <v>B</v>
          </cell>
          <cell r="BX74" t="str">
            <v>M</v>
          </cell>
          <cell r="CB74" t="str">
            <v>B</v>
          </cell>
          <cell r="CC74" t="str">
            <v>B</v>
          </cell>
          <cell r="CD74" t="str">
            <v>M</v>
          </cell>
          <cell r="CO74" t="str">
            <v>M</v>
          </cell>
          <cell r="CR74" t="str">
            <v>M</v>
          </cell>
        </row>
        <row r="75">
          <cell r="A75">
            <v>71</v>
          </cell>
          <cell r="B75" t="str">
            <v>China</v>
          </cell>
          <cell r="C75" t="str">
            <v>Nanjing</v>
          </cell>
          <cell r="D75" t="str">
            <v>CNNKG</v>
          </cell>
          <cell r="E75" t="str">
            <v>A</v>
          </cell>
          <cell r="F75" t="str">
            <v>Jeffrey Zhang</v>
          </cell>
          <cell r="G75" t="str">
            <v>Manager</v>
          </cell>
          <cell r="H75" t="str">
            <v>86 25 86480801</v>
          </cell>
          <cell r="I75" t="str">
            <v>jeffrey.zhang@ups.com</v>
          </cell>
          <cell r="V75" t="str">
            <v>ALL</v>
          </cell>
          <cell r="Z75">
            <v>8</v>
          </cell>
          <cell r="AI75" t="str">
            <v>B</v>
          </cell>
          <cell r="AQ75" t="str">
            <v>B</v>
          </cell>
          <cell r="AR75" t="str">
            <v>B</v>
          </cell>
          <cell r="BJ75" t="str">
            <v>B</v>
          </cell>
          <cell r="BS75" t="str">
            <v>B</v>
          </cell>
          <cell r="BX75" t="str">
            <v>B</v>
          </cell>
          <cell r="CD75" t="str">
            <v>B</v>
          </cell>
          <cell r="CO75" t="str">
            <v>B</v>
          </cell>
        </row>
        <row r="76">
          <cell r="A76">
            <v>72</v>
          </cell>
          <cell r="B76" t="str">
            <v>China</v>
          </cell>
          <cell r="C76" t="str">
            <v>Nanjing</v>
          </cell>
          <cell r="D76" t="str">
            <v>CNNKG</v>
          </cell>
          <cell r="E76" t="str">
            <v>A</v>
          </cell>
          <cell r="F76" t="str">
            <v>NKG group</v>
          </cell>
          <cell r="G76" t="str">
            <v>Operations</v>
          </cell>
          <cell r="I76" t="str">
            <v>UPSNKGAIR@ups.com</v>
          </cell>
          <cell r="N76" t="str">
            <v>ALL</v>
          </cell>
          <cell r="V76" t="str">
            <v>ALL</v>
          </cell>
          <cell r="W76" t="str">
            <v>ALL</v>
          </cell>
          <cell r="Z76">
            <v>17</v>
          </cell>
          <cell r="AI76" t="str">
            <v>M</v>
          </cell>
          <cell r="AM76" t="str">
            <v>M</v>
          </cell>
          <cell r="AO76" t="str">
            <v>B</v>
          </cell>
          <cell r="AQ76" t="str">
            <v>M</v>
          </cell>
          <cell r="AR76" t="str">
            <v>M</v>
          </cell>
          <cell r="BD76" t="str">
            <v>B</v>
          </cell>
          <cell r="BE76" t="str">
            <v>B</v>
          </cell>
          <cell r="BJ76" t="str">
            <v>M</v>
          </cell>
          <cell r="BO76" t="str">
            <v>B</v>
          </cell>
          <cell r="BP76" t="str">
            <v>B</v>
          </cell>
          <cell r="BS76" t="str">
            <v>M</v>
          </cell>
          <cell r="BW76" t="str">
            <v>M</v>
          </cell>
          <cell r="BX76" t="str">
            <v>M</v>
          </cell>
          <cell r="CB76" t="str">
            <v>B</v>
          </cell>
          <cell r="CD76" t="str">
            <v>M</v>
          </cell>
          <cell r="CO76" t="str">
            <v>M</v>
          </cell>
          <cell r="CR76" t="str">
            <v>B</v>
          </cell>
        </row>
        <row r="77">
          <cell r="A77">
            <v>73</v>
          </cell>
          <cell r="B77" t="str">
            <v>China</v>
          </cell>
          <cell r="C77" t="str">
            <v>Nanjing</v>
          </cell>
          <cell r="D77" t="str">
            <v>CNNKG</v>
          </cell>
          <cell r="E77" t="str">
            <v>A</v>
          </cell>
          <cell r="F77" t="str">
            <v>Chally Wei</v>
          </cell>
          <cell r="G77" t="str">
            <v>Supervisor</v>
          </cell>
          <cell r="H77" t="str">
            <v>86 25 86480817</v>
          </cell>
          <cell r="I77" t="str">
            <v>wchally@ups.com</v>
          </cell>
          <cell r="N77" t="str">
            <v>ALL</v>
          </cell>
          <cell r="V77" t="str">
            <v>ALL</v>
          </cell>
          <cell r="W77" t="str">
            <v>ALL</v>
          </cell>
          <cell r="Z77">
            <v>18</v>
          </cell>
          <cell r="AH77" t="str">
            <v>B</v>
          </cell>
          <cell r="AI77" t="str">
            <v>B</v>
          </cell>
          <cell r="AO77" t="str">
            <v>B</v>
          </cell>
          <cell r="AQ77" t="str">
            <v>B</v>
          </cell>
          <cell r="AR77" t="str">
            <v>B</v>
          </cell>
          <cell r="BD77" t="str">
            <v>B</v>
          </cell>
          <cell r="BE77" t="str">
            <v>B</v>
          </cell>
          <cell r="BJ77" t="str">
            <v>B</v>
          </cell>
          <cell r="BO77" t="str">
            <v>B</v>
          </cell>
          <cell r="BP77" t="str">
            <v>B</v>
          </cell>
          <cell r="BS77" t="str">
            <v>B</v>
          </cell>
          <cell r="BV77" t="str">
            <v>B</v>
          </cell>
          <cell r="BW77" t="str">
            <v>B</v>
          </cell>
          <cell r="BX77" t="str">
            <v>B</v>
          </cell>
          <cell r="CB77" t="str">
            <v>B</v>
          </cell>
          <cell r="CC77" t="str">
            <v>B</v>
          </cell>
          <cell r="CD77" t="str">
            <v>B</v>
          </cell>
          <cell r="CO77" t="str">
            <v>B</v>
          </cell>
        </row>
        <row r="78">
          <cell r="A78">
            <v>74</v>
          </cell>
          <cell r="B78" t="str">
            <v>China</v>
          </cell>
          <cell r="C78" t="str">
            <v>Nanjing</v>
          </cell>
          <cell r="D78" t="str">
            <v>CNNKG</v>
          </cell>
          <cell r="E78" t="str">
            <v>A</v>
          </cell>
          <cell r="F78" t="str">
            <v>Haiyi Ning</v>
          </cell>
          <cell r="G78" t="str">
            <v>CSR</v>
          </cell>
          <cell r="H78" t="str">
            <v>86 25 86480899</v>
          </cell>
          <cell r="I78" t="str">
            <v>nhaiyi@ups.com</v>
          </cell>
          <cell r="Z78">
            <v>1</v>
          </cell>
          <cell r="BW78" t="str">
            <v>M</v>
          </cell>
        </row>
        <row r="79">
          <cell r="A79">
            <v>75</v>
          </cell>
          <cell r="B79" t="str">
            <v>China</v>
          </cell>
          <cell r="C79" t="str">
            <v>Nantong</v>
          </cell>
          <cell r="D79" t="str">
            <v>CNNTG</v>
          </cell>
          <cell r="E79" t="str">
            <v>A</v>
          </cell>
          <cell r="F79" t="str">
            <v>** See Nanjing</v>
          </cell>
          <cell r="Z79">
            <v>6</v>
          </cell>
          <cell r="AA79" t="str">
            <v>*</v>
          </cell>
          <cell r="AV79" t="str">
            <v>*</v>
          </cell>
          <cell r="BD79" t="str">
            <v>*</v>
          </cell>
          <cell r="BE79" t="str">
            <v>*</v>
          </cell>
          <cell r="BO79" t="str">
            <v>*</v>
          </cell>
          <cell r="CR79" t="str">
            <v>*</v>
          </cell>
        </row>
        <row r="80">
          <cell r="A80">
            <v>76</v>
          </cell>
          <cell r="B80" t="str">
            <v>China</v>
          </cell>
          <cell r="C80" t="str">
            <v>Anhui</v>
          </cell>
          <cell r="D80" t="str">
            <v>Province</v>
          </cell>
          <cell r="E80" t="str">
            <v>A</v>
          </cell>
          <cell r="F80" t="str">
            <v>** See Nanjing</v>
          </cell>
          <cell r="Z80">
            <v>0</v>
          </cell>
        </row>
        <row r="81">
          <cell r="A81">
            <v>77</v>
          </cell>
          <cell r="B81" t="str">
            <v>China</v>
          </cell>
          <cell r="C81" t="str">
            <v>Jiangsu</v>
          </cell>
          <cell r="D81" t="str">
            <v>Province</v>
          </cell>
          <cell r="E81" t="str">
            <v>A</v>
          </cell>
          <cell r="F81" t="str">
            <v>** See Nanjing</v>
          </cell>
          <cell r="Z81">
            <v>0</v>
          </cell>
        </row>
        <row r="82">
          <cell r="A82">
            <v>78</v>
          </cell>
          <cell r="B82" t="str">
            <v>China</v>
          </cell>
          <cell r="C82" t="str">
            <v>Lianyungang</v>
          </cell>
          <cell r="D82" t="str">
            <v>CNLYG</v>
          </cell>
          <cell r="E82" t="str">
            <v>A</v>
          </cell>
          <cell r="F82" t="str">
            <v>** See Nanjing</v>
          </cell>
          <cell r="Z82">
            <v>5</v>
          </cell>
          <cell r="AA82" t="str">
            <v>*</v>
          </cell>
          <cell r="AM82" t="str">
            <v>*</v>
          </cell>
          <cell r="BD82" t="str">
            <v>*</v>
          </cell>
          <cell r="BE82" t="str">
            <v>*</v>
          </cell>
          <cell r="CO82" t="str">
            <v>*</v>
          </cell>
        </row>
        <row r="83">
          <cell r="A83">
            <v>79</v>
          </cell>
          <cell r="B83" t="str">
            <v>China</v>
          </cell>
          <cell r="C83" t="str">
            <v>Xuzhou</v>
          </cell>
          <cell r="D83" t="str">
            <v>CNXUZ</v>
          </cell>
          <cell r="E83" t="str">
            <v>A</v>
          </cell>
          <cell r="F83" t="str">
            <v>** See Nanjing</v>
          </cell>
          <cell r="Z83">
            <v>1</v>
          </cell>
          <cell r="BD83" t="str">
            <v>*</v>
          </cell>
        </row>
        <row r="84">
          <cell r="A84">
            <v>80</v>
          </cell>
          <cell r="B84" t="str">
            <v>China</v>
          </cell>
          <cell r="C84" t="str">
            <v>Xuyi</v>
          </cell>
          <cell r="D84" t="str">
            <v>CNHUA</v>
          </cell>
          <cell r="E84" t="str">
            <v>A</v>
          </cell>
          <cell r="F84" t="str">
            <v>** See Nanjing</v>
          </cell>
          <cell r="Z84">
            <v>1</v>
          </cell>
          <cell r="BD84" t="str">
            <v>*</v>
          </cell>
        </row>
        <row r="85">
          <cell r="A85">
            <v>81</v>
          </cell>
          <cell r="B85" t="str">
            <v>China</v>
          </cell>
          <cell r="C85" t="str">
            <v>Yangzhou</v>
          </cell>
          <cell r="D85" t="str">
            <v>CNYZH</v>
          </cell>
          <cell r="E85" t="str">
            <v>A</v>
          </cell>
          <cell r="F85" t="str">
            <v>** See Nanjing</v>
          </cell>
          <cell r="Z85">
            <v>3</v>
          </cell>
          <cell r="AA85" t="str">
            <v>*</v>
          </cell>
          <cell r="BE85" t="str">
            <v>*</v>
          </cell>
          <cell r="CC85" t="str">
            <v>*</v>
          </cell>
        </row>
        <row r="86">
          <cell r="A86">
            <v>82</v>
          </cell>
          <cell r="B86" t="str">
            <v>China</v>
          </cell>
          <cell r="C86" t="str">
            <v>Zhangjiagang</v>
          </cell>
          <cell r="D86" t="str">
            <v>CNZJG</v>
          </cell>
          <cell r="E86" t="str">
            <v>A</v>
          </cell>
          <cell r="F86" t="str">
            <v>** See Nanjing</v>
          </cell>
          <cell r="Z86">
            <v>3</v>
          </cell>
          <cell r="AA86" t="str">
            <v>*</v>
          </cell>
          <cell r="BE86" t="str">
            <v>*</v>
          </cell>
          <cell r="CD86" t="str">
            <v>*</v>
          </cell>
        </row>
        <row r="87">
          <cell r="A87">
            <v>83</v>
          </cell>
          <cell r="B87" t="str">
            <v>China</v>
          </cell>
          <cell r="C87" t="str">
            <v>Ningbo</v>
          </cell>
          <cell r="D87" t="str">
            <v>CNNGB</v>
          </cell>
          <cell r="E87" t="str">
            <v>A</v>
          </cell>
          <cell r="F87" t="str">
            <v>Cora Zheng</v>
          </cell>
          <cell r="G87" t="str">
            <v>Supervisor</v>
          </cell>
          <cell r="H87" t="str">
            <v>86 574 27661625</v>
          </cell>
          <cell r="I87" t="str">
            <v>corazheng@ups.com</v>
          </cell>
          <cell r="Q87" t="str">
            <v>ALL</v>
          </cell>
          <cell r="R87" t="str">
            <v>ALL</v>
          </cell>
          <cell r="S87" t="str">
            <v>USA</v>
          </cell>
          <cell r="U87" t="str">
            <v>BOTH</v>
          </cell>
          <cell r="V87" t="str">
            <v>ALL</v>
          </cell>
          <cell r="W87" t="str">
            <v>ALL</v>
          </cell>
          <cell r="X87" t="str">
            <v>ALL</v>
          </cell>
          <cell r="Z87">
            <v>35</v>
          </cell>
          <cell r="AA87" t="str">
            <v>B</v>
          </cell>
          <cell r="AC87" t="str">
            <v>B</v>
          </cell>
          <cell r="AG87" t="str">
            <v>B</v>
          </cell>
          <cell r="AJ87" t="str">
            <v>B</v>
          </cell>
          <cell r="AL87" t="str">
            <v>B</v>
          </cell>
          <cell r="AM87" t="str">
            <v>B</v>
          </cell>
          <cell r="AN87" t="str">
            <v>B</v>
          </cell>
          <cell r="AO87" t="str">
            <v>B</v>
          </cell>
          <cell r="AP87" t="str">
            <v>B</v>
          </cell>
          <cell r="AQ87" t="str">
            <v>B</v>
          </cell>
          <cell r="AR87" t="str">
            <v>B</v>
          </cell>
          <cell r="AS87" t="str">
            <v>B</v>
          </cell>
          <cell r="AT87" t="str">
            <v>B</v>
          </cell>
          <cell r="BA87" t="str">
            <v>B</v>
          </cell>
          <cell r="BD87" t="str">
            <v>B</v>
          </cell>
          <cell r="BE87" t="str">
            <v>B</v>
          </cell>
          <cell r="BG87" t="str">
            <v>B</v>
          </cell>
          <cell r="BH87" t="str">
            <v>B</v>
          </cell>
          <cell r="BI87" t="str">
            <v>B</v>
          </cell>
          <cell r="BJ87" t="str">
            <v>B</v>
          </cell>
          <cell r="BP87" t="str">
            <v>B</v>
          </cell>
          <cell r="BR87" t="str">
            <v>B</v>
          </cell>
          <cell r="BS87" t="str">
            <v>B</v>
          </cell>
          <cell r="BU87" t="str">
            <v>B</v>
          </cell>
          <cell r="BW87" t="str">
            <v>B</v>
          </cell>
          <cell r="BX87" t="str">
            <v>B</v>
          </cell>
          <cell r="CC87" t="str">
            <v>B</v>
          </cell>
          <cell r="CD87" t="str">
            <v>B</v>
          </cell>
          <cell r="CE87" t="str">
            <v>B</v>
          </cell>
          <cell r="CF87" t="str">
            <v>B</v>
          </cell>
          <cell r="CI87" t="str">
            <v>B</v>
          </cell>
          <cell r="CJ87" t="str">
            <v>B</v>
          </cell>
          <cell r="CO87" t="str">
            <v>B</v>
          </cell>
          <cell r="CQ87" t="str">
            <v>B</v>
          </cell>
          <cell r="CR87" t="str">
            <v>B</v>
          </cell>
        </row>
        <row r="88">
          <cell r="A88">
            <v>84</v>
          </cell>
          <cell r="B88" t="str">
            <v>China</v>
          </cell>
          <cell r="C88" t="str">
            <v>Ningbo</v>
          </cell>
          <cell r="D88" t="str">
            <v>CNNGB</v>
          </cell>
          <cell r="E88" t="str">
            <v>A</v>
          </cell>
          <cell r="F88" t="str">
            <v>Jasmine Yuan</v>
          </cell>
          <cell r="G88" t="str">
            <v>Operation Manager</v>
          </cell>
          <cell r="H88" t="str">
            <v>86 574 27661600 ext 1663</v>
          </cell>
          <cell r="I88" t="str">
            <v>jasmine.yuan@ups.com</v>
          </cell>
          <cell r="Z88">
            <v>1</v>
          </cell>
          <cell r="AT88" t="str">
            <v>B</v>
          </cell>
        </row>
        <row r="89">
          <cell r="A89">
            <v>85</v>
          </cell>
          <cell r="B89" t="str">
            <v>China</v>
          </cell>
          <cell r="C89" t="str">
            <v>Ningbo</v>
          </cell>
          <cell r="D89" t="str">
            <v>CNNGB</v>
          </cell>
          <cell r="E89" t="str">
            <v>A</v>
          </cell>
          <cell r="F89" t="str">
            <v>Angela Zhou</v>
          </cell>
          <cell r="G89" t="str">
            <v>Manager</v>
          </cell>
          <cell r="H89" t="str">
            <v>86 574 27661650</v>
          </cell>
          <cell r="I89" t="str">
            <v>angela.zhou@ups.com</v>
          </cell>
          <cell r="V89" t="str">
            <v>ALL</v>
          </cell>
          <cell r="Z89">
            <v>26</v>
          </cell>
          <cell r="AA89" t="str">
            <v>B</v>
          </cell>
          <cell r="AG89" t="str">
            <v>B</v>
          </cell>
          <cell r="AJ89" t="str">
            <v>B</v>
          </cell>
          <cell r="AL89" t="str">
            <v>B</v>
          </cell>
          <cell r="AN89" t="str">
            <v>B</v>
          </cell>
          <cell r="AO89" t="str">
            <v>B</v>
          </cell>
          <cell r="AQ89" t="str">
            <v>B</v>
          </cell>
          <cell r="AR89" t="str">
            <v>B</v>
          </cell>
          <cell r="AS89" t="str">
            <v>B</v>
          </cell>
          <cell r="AT89" t="str">
            <v>B</v>
          </cell>
          <cell r="BG89" t="str">
            <v>B</v>
          </cell>
          <cell r="BH89" t="str">
            <v>B</v>
          </cell>
          <cell r="BI89" t="str">
            <v>B</v>
          </cell>
          <cell r="BJ89" t="str">
            <v>B</v>
          </cell>
          <cell r="BP89" t="str">
            <v>B</v>
          </cell>
          <cell r="BR89" t="str">
            <v>B</v>
          </cell>
          <cell r="BS89" t="str">
            <v>B</v>
          </cell>
          <cell r="BU89" t="str">
            <v>B</v>
          </cell>
          <cell r="BW89" t="str">
            <v>B</v>
          </cell>
          <cell r="BX89" t="str">
            <v>B</v>
          </cell>
          <cell r="CC89" t="str">
            <v>B</v>
          </cell>
          <cell r="CD89" t="str">
            <v>B</v>
          </cell>
          <cell r="CI89" t="str">
            <v>B</v>
          </cell>
          <cell r="CJ89" t="str">
            <v>B</v>
          </cell>
          <cell r="CO89" t="str">
            <v>B</v>
          </cell>
          <cell r="CR89" t="str">
            <v>B</v>
          </cell>
        </row>
        <row r="90">
          <cell r="A90">
            <v>86</v>
          </cell>
          <cell r="B90" t="str">
            <v>China</v>
          </cell>
          <cell r="C90" t="str">
            <v>Ningbo</v>
          </cell>
          <cell r="D90" t="str">
            <v>CNNGB</v>
          </cell>
          <cell r="E90" t="str">
            <v>A</v>
          </cell>
          <cell r="F90" t="str">
            <v xml:space="preserve">Emma Yang </v>
          </cell>
          <cell r="G90" t="str">
            <v>CSR</v>
          </cell>
          <cell r="H90" t="str">
            <v>86 574 27661720</v>
          </cell>
          <cell r="I90" t="str">
            <v>yxiaoxia@ups.com</v>
          </cell>
          <cell r="Q90" t="str">
            <v>Non-USA</v>
          </cell>
          <cell r="R90" t="str">
            <v>EUR/LATAM</v>
          </cell>
          <cell r="S90" t="str">
            <v>USA</v>
          </cell>
          <cell r="V90" t="str">
            <v>ALL</v>
          </cell>
          <cell r="W90" t="str">
            <v>Non-USA</v>
          </cell>
          <cell r="Z90">
            <v>12</v>
          </cell>
          <cell r="AA90" t="str">
            <v>M</v>
          </cell>
          <cell r="AM90" t="str">
            <v>M</v>
          </cell>
          <cell r="AP90" t="str">
            <v>M</v>
          </cell>
          <cell r="AS90" t="str">
            <v>M</v>
          </cell>
          <cell r="AT90" t="str">
            <v>M</v>
          </cell>
          <cell r="BD90" t="str">
            <v>M</v>
          </cell>
          <cell r="BE90" t="str">
            <v>M</v>
          </cell>
          <cell r="BS90" t="str">
            <v>M</v>
          </cell>
          <cell r="BX90" t="str">
            <v>M</v>
          </cell>
          <cell r="CE90" t="str">
            <v>M</v>
          </cell>
          <cell r="CF90" t="str">
            <v>M</v>
          </cell>
          <cell r="CQ90" t="str">
            <v>M</v>
          </cell>
        </row>
        <row r="91">
          <cell r="A91">
            <v>87</v>
          </cell>
          <cell r="B91" t="str">
            <v>China</v>
          </cell>
          <cell r="C91" t="str">
            <v>Ningbo</v>
          </cell>
          <cell r="D91" t="str">
            <v>CNNGB</v>
          </cell>
          <cell r="E91" t="str">
            <v>A</v>
          </cell>
          <cell r="F91" t="str">
            <v>Yoyo Tang</v>
          </cell>
          <cell r="G91" t="str">
            <v>CSR</v>
          </cell>
          <cell r="H91" t="str">
            <v>86 574 27661606</v>
          </cell>
          <cell r="I91" t="str">
            <v>tyandi@ups.com</v>
          </cell>
          <cell r="L91" t="str">
            <v>X</v>
          </cell>
          <cell r="Q91" t="str">
            <v>USA</v>
          </cell>
          <cell r="R91" t="str">
            <v>USA</v>
          </cell>
          <cell r="U91" t="str">
            <v>BOTH</v>
          </cell>
          <cell r="V91" t="str">
            <v>ALL</v>
          </cell>
          <cell r="W91" t="str">
            <v>USA</v>
          </cell>
          <cell r="X91" t="str">
            <v>ALL</v>
          </cell>
          <cell r="Z91">
            <v>30</v>
          </cell>
          <cell r="AC91" t="str">
            <v>M</v>
          </cell>
          <cell r="AG91" t="str">
            <v>M</v>
          </cell>
          <cell r="AJ91" t="str">
            <v>M</v>
          </cell>
          <cell r="AL91" t="str">
            <v>M</v>
          </cell>
          <cell r="AN91" t="str">
            <v>M</v>
          </cell>
          <cell r="AO91" t="str">
            <v>M</v>
          </cell>
          <cell r="AP91" t="str">
            <v>M</v>
          </cell>
          <cell r="AQ91" t="str">
            <v>M</v>
          </cell>
          <cell r="AR91" t="str">
            <v>M</v>
          </cell>
          <cell r="AT91" t="str">
            <v>M</v>
          </cell>
          <cell r="BA91" t="str">
            <v>M</v>
          </cell>
          <cell r="BD91" t="str">
            <v>M</v>
          </cell>
          <cell r="BE91" t="str">
            <v>M</v>
          </cell>
          <cell r="BG91" t="str">
            <v>M</v>
          </cell>
          <cell r="BH91" t="str">
            <v>M</v>
          </cell>
          <cell r="BI91" t="str">
            <v>M</v>
          </cell>
          <cell r="BJ91" t="str">
            <v>M</v>
          </cell>
          <cell r="BP91" t="str">
            <v>M</v>
          </cell>
          <cell r="BR91" t="str">
            <v>M</v>
          </cell>
          <cell r="BU91" t="str">
            <v>M</v>
          </cell>
          <cell r="BW91" t="str">
            <v>M</v>
          </cell>
          <cell r="BX91" t="str">
            <v>M</v>
          </cell>
          <cell r="CC91" t="str">
            <v>M</v>
          </cell>
          <cell r="CD91" t="str">
            <v>M</v>
          </cell>
          <cell r="CE91" t="str">
            <v>M</v>
          </cell>
          <cell r="CI91" t="str">
            <v>M</v>
          </cell>
          <cell r="CJ91" t="str">
            <v>M</v>
          </cell>
          <cell r="CO91" t="str">
            <v>M</v>
          </cell>
          <cell r="CQ91" t="str">
            <v>M</v>
          </cell>
          <cell r="CR91" t="str">
            <v>M</v>
          </cell>
        </row>
        <row r="92">
          <cell r="A92">
            <v>88</v>
          </cell>
          <cell r="B92" t="str">
            <v>China</v>
          </cell>
          <cell r="C92" t="str">
            <v>Taizhou</v>
          </cell>
          <cell r="D92" t="str">
            <v>CNTAZ</v>
          </cell>
          <cell r="E92" t="str">
            <v>A</v>
          </cell>
          <cell r="F92" t="str">
            <v>** See Ningbo</v>
          </cell>
          <cell r="Z92">
            <v>2</v>
          </cell>
          <cell r="AI92" t="str">
            <v>*</v>
          </cell>
          <cell r="BD92" t="str">
            <v>*</v>
          </cell>
        </row>
        <row r="93">
          <cell r="A93">
            <v>89</v>
          </cell>
          <cell r="B93" t="str">
            <v>China</v>
          </cell>
          <cell r="C93" t="str">
            <v>Shangyu</v>
          </cell>
          <cell r="D93" t="str">
            <v>CNSYU</v>
          </cell>
          <cell r="E93" t="str">
            <v>A</v>
          </cell>
          <cell r="F93" t="str">
            <v>** See Ningbo</v>
          </cell>
          <cell r="Z93">
            <v>1</v>
          </cell>
          <cell r="BD93" t="str">
            <v>*</v>
          </cell>
        </row>
        <row r="94">
          <cell r="A94">
            <v>90</v>
          </cell>
          <cell r="B94" t="str">
            <v>China</v>
          </cell>
          <cell r="C94" t="str">
            <v>Yuyao</v>
          </cell>
          <cell r="D94" t="str">
            <v>CNYUA</v>
          </cell>
          <cell r="E94" t="str">
            <v>A</v>
          </cell>
          <cell r="F94" t="str">
            <v>** See Ningbo</v>
          </cell>
          <cell r="Z94">
            <v>1</v>
          </cell>
          <cell r="BD94" t="str">
            <v>*</v>
          </cell>
        </row>
        <row r="95">
          <cell r="A95">
            <v>91</v>
          </cell>
          <cell r="B95" t="str">
            <v>China</v>
          </cell>
          <cell r="C95" t="str">
            <v>Yongkang</v>
          </cell>
          <cell r="D95" t="str">
            <v>CNYOK</v>
          </cell>
          <cell r="E95" t="str">
            <v>A</v>
          </cell>
          <cell r="F95" t="str">
            <v>** See Ningbo</v>
          </cell>
          <cell r="Z95">
            <v>1</v>
          </cell>
          <cell r="BD95" t="str">
            <v>*</v>
          </cell>
        </row>
        <row r="96">
          <cell r="A96">
            <v>92</v>
          </cell>
          <cell r="B96" t="str">
            <v>China</v>
          </cell>
          <cell r="C96" t="str">
            <v>Wenzhou</v>
          </cell>
          <cell r="D96" t="str">
            <v>CNWNZ</v>
          </cell>
          <cell r="E96" t="str">
            <v>A</v>
          </cell>
          <cell r="F96" t="str">
            <v>** See Ningbo</v>
          </cell>
          <cell r="Z96">
            <v>0</v>
          </cell>
        </row>
        <row r="97">
          <cell r="A97">
            <v>93</v>
          </cell>
          <cell r="B97" t="str">
            <v>China</v>
          </cell>
          <cell r="C97" t="str">
            <v>Zhejiang</v>
          </cell>
          <cell r="D97" t="str">
            <v>Province</v>
          </cell>
          <cell r="E97" t="str">
            <v>A</v>
          </cell>
          <cell r="F97" t="str">
            <v>** If Incoterm Location is Ningbo, see Ningbo</v>
          </cell>
          <cell r="Z97">
            <v>0</v>
          </cell>
        </row>
        <row r="98">
          <cell r="A98">
            <v>94</v>
          </cell>
          <cell r="B98" t="str">
            <v>China</v>
          </cell>
          <cell r="C98" t="str">
            <v>Qingdao</v>
          </cell>
          <cell r="D98" t="str">
            <v>CNTAO</v>
          </cell>
          <cell r="E98" t="str">
            <v>A</v>
          </cell>
          <cell r="F98" t="str">
            <v>David Ren</v>
          </cell>
          <cell r="G98" t="str">
            <v>Air Operations Supervisor</v>
          </cell>
          <cell r="H98" t="str">
            <v>86 532 85729812 ext 107</v>
          </cell>
          <cell r="I98" t="str">
            <v>david.ren@ups.com</v>
          </cell>
          <cell r="K98">
            <v>13805320184</v>
          </cell>
          <cell r="L98" t="str">
            <v>Y</v>
          </cell>
          <cell r="N98" t="str">
            <v>ALL</v>
          </cell>
          <cell r="V98" t="str">
            <v>ALL</v>
          </cell>
          <cell r="Z98">
            <v>7</v>
          </cell>
          <cell r="AD98" t="str">
            <v>E</v>
          </cell>
          <cell r="AG98" t="str">
            <v>B</v>
          </cell>
          <cell r="AJ98" t="str">
            <v>B</v>
          </cell>
          <cell r="BO98" t="str">
            <v>B</v>
          </cell>
          <cell r="BX98" t="str">
            <v>B</v>
          </cell>
          <cell r="CB98" t="str">
            <v>E</v>
          </cell>
          <cell r="CE98" t="str">
            <v>B</v>
          </cell>
        </row>
        <row r="99">
          <cell r="A99">
            <v>95</v>
          </cell>
          <cell r="B99" t="str">
            <v>China</v>
          </cell>
          <cell r="C99" t="str">
            <v>Qingdao</v>
          </cell>
          <cell r="D99" t="str">
            <v>CNTAO</v>
          </cell>
          <cell r="E99" t="str">
            <v>A</v>
          </cell>
          <cell r="F99" t="str">
            <v>Kevin Wang</v>
          </cell>
          <cell r="G99" t="str">
            <v>CS</v>
          </cell>
          <cell r="H99" t="str">
            <v>86 532 85729812 ext 161</v>
          </cell>
          <cell r="I99" t="str">
            <v>wzhikai@ups.com</v>
          </cell>
          <cell r="K99" t="str">
            <v>Y</v>
          </cell>
          <cell r="N99" t="str">
            <v>ALL</v>
          </cell>
          <cell r="Q99" t="str">
            <v>ALL</v>
          </cell>
          <cell r="R99" t="str">
            <v>ALL</v>
          </cell>
          <cell r="U99" t="str">
            <v>BOTH</v>
          </cell>
          <cell r="W99" t="str">
            <v>ALL</v>
          </cell>
          <cell r="Z99">
            <v>13</v>
          </cell>
          <cell r="AG99" t="str">
            <v>M</v>
          </cell>
          <cell r="AJ99" t="str">
            <v>M</v>
          </cell>
          <cell r="AL99" t="str">
            <v>M</v>
          </cell>
          <cell r="AP99" t="str">
            <v>M</v>
          </cell>
          <cell r="AQ99" t="str">
            <v>M</v>
          </cell>
          <cell r="BD99" t="str">
            <v>M</v>
          </cell>
          <cell r="BE99" t="str">
            <v>M</v>
          </cell>
          <cell r="BH99" t="str">
            <v>M</v>
          </cell>
          <cell r="BJ99" t="str">
            <v>M</v>
          </cell>
          <cell r="BO99" t="str">
            <v>M</v>
          </cell>
          <cell r="BR99" t="str">
            <v>M</v>
          </cell>
          <cell r="BT99" t="str">
            <v>M</v>
          </cell>
          <cell r="CR99" t="str">
            <v>M</v>
          </cell>
        </row>
        <row r="100">
          <cell r="A100">
            <v>96</v>
          </cell>
          <cell r="B100" t="str">
            <v>China</v>
          </cell>
          <cell r="C100" t="str">
            <v>Qingdao</v>
          </cell>
          <cell r="D100" t="str">
            <v>CNTAO</v>
          </cell>
          <cell r="E100" t="str">
            <v>A</v>
          </cell>
          <cell r="F100" t="str">
            <v>Elaine Qian</v>
          </cell>
          <cell r="G100" t="str">
            <v>Customer Service</v>
          </cell>
          <cell r="H100" t="str">
            <v>86 532 85729812 ext 115</v>
          </cell>
          <cell r="I100" t="str">
            <v>elaine.qian@ups.com</v>
          </cell>
          <cell r="K100" t="str">
            <v>Y</v>
          </cell>
          <cell r="R100" t="str">
            <v>ALL</v>
          </cell>
          <cell r="V100" t="str">
            <v>ALL</v>
          </cell>
          <cell r="W100" t="str">
            <v>ALL</v>
          </cell>
          <cell r="Z100">
            <v>0</v>
          </cell>
        </row>
        <row r="101">
          <cell r="A101">
            <v>97</v>
          </cell>
          <cell r="B101" t="str">
            <v>China</v>
          </cell>
          <cell r="C101" t="str">
            <v>Qingdao</v>
          </cell>
          <cell r="D101" t="str">
            <v>CNTAO</v>
          </cell>
          <cell r="E101" t="str">
            <v>A</v>
          </cell>
          <cell r="F101" t="str">
            <v>Amanda Yu</v>
          </cell>
          <cell r="G101" t="str">
            <v>Customer service</v>
          </cell>
          <cell r="H101" t="str">
            <v>86 532 85729812 ext 169</v>
          </cell>
          <cell r="I101" t="str">
            <v>yxiuyan@ups.com</v>
          </cell>
          <cell r="Z101">
            <v>10</v>
          </cell>
          <cell r="AC101" t="str">
            <v>M</v>
          </cell>
          <cell r="AI101" t="str">
            <v>M</v>
          </cell>
          <cell r="AM101" t="str">
            <v>M</v>
          </cell>
          <cell r="AQ101" t="str">
            <v>M</v>
          </cell>
          <cell r="AR101" t="str">
            <v>M</v>
          </cell>
          <cell r="BK101" t="str">
            <v>B</v>
          </cell>
          <cell r="BS101" t="str">
            <v>M</v>
          </cell>
          <cell r="CD101" t="str">
            <v>B</v>
          </cell>
          <cell r="CJ101" t="str">
            <v>M</v>
          </cell>
          <cell r="CP101" t="str">
            <v>B</v>
          </cell>
        </row>
        <row r="102">
          <cell r="A102">
            <v>98</v>
          </cell>
          <cell r="B102" t="str">
            <v>China</v>
          </cell>
          <cell r="C102" t="str">
            <v>Qingdao</v>
          </cell>
          <cell r="D102" t="str">
            <v>CNTAO</v>
          </cell>
          <cell r="E102" t="str">
            <v>A</v>
          </cell>
          <cell r="F102" t="str">
            <v>Serena Li</v>
          </cell>
          <cell r="G102" t="str">
            <v>CS</v>
          </cell>
          <cell r="H102" t="str">
            <v>86 532 85729812 ext 152</v>
          </cell>
          <cell r="I102" t="str">
            <v>lserena@ups.com</v>
          </cell>
          <cell r="Z102">
            <v>9</v>
          </cell>
          <cell r="AC102" t="str">
            <v>B</v>
          </cell>
          <cell r="AI102" t="str">
            <v>B</v>
          </cell>
          <cell r="AM102" t="str">
            <v>B</v>
          </cell>
          <cell r="AR102" t="str">
            <v>B</v>
          </cell>
          <cell r="BK102" t="str">
            <v>M</v>
          </cell>
          <cell r="BS102" t="str">
            <v>B</v>
          </cell>
          <cell r="CB102" t="str">
            <v>M</v>
          </cell>
          <cell r="CE102" t="str">
            <v>M</v>
          </cell>
          <cell r="CJ102" t="str">
            <v>B</v>
          </cell>
        </row>
        <row r="103">
          <cell r="A103">
            <v>99</v>
          </cell>
          <cell r="B103" t="str">
            <v>China</v>
          </cell>
          <cell r="C103" t="str">
            <v>Qingdao</v>
          </cell>
          <cell r="D103" t="str">
            <v>CNTAO</v>
          </cell>
          <cell r="E103" t="str">
            <v>A</v>
          </cell>
          <cell r="F103" t="str">
            <v>Bill Wang</v>
          </cell>
          <cell r="G103" t="str">
            <v>Customer Service</v>
          </cell>
          <cell r="H103" t="str">
            <v>86 532 85729812 ext 111</v>
          </cell>
          <cell r="I103" t="str">
            <v>bbwang@ups.com</v>
          </cell>
          <cell r="Z103">
            <v>2</v>
          </cell>
          <cell r="CB103" t="str">
            <v>B</v>
          </cell>
          <cell r="CE103" t="str">
            <v>B</v>
          </cell>
        </row>
        <row r="104">
          <cell r="A104">
            <v>100</v>
          </cell>
          <cell r="B104" t="str">
            <v>China</v>
          </cell>
          <cell r="C104" t="str">
            <v>Qingdao</v>
          </cell>
          <cell r="D104" t="str">
            <v>CNTAO</v>
          </cell>
          <cell r="E104" t="str">
            <v>A</v>
          </cell>
          <cell r="F104" t="str">
            <v>Cassie Ma</v>
          </cell>
          <cell r="G104" t="str">
            <v>CS</v>
          </cell>
          <cell r="H104" t="str">
            <v>86 371 87085693</v>
          </cell>
          <cell r="I104" t="str">
            <v>myan@ups.com</v>
          </cell>
          <cell r="Z104">
            <v>14</v>
          </cell>
          <cell r="AD104" t="str">
            <v>M</v>
          </cell>
          <cell r="AG104" t="str">
            <v>B</v>
          </cell>
          <cell r="AJ104" t="str">
            <v>B</v>
          </cell>
          <cell r="AL104" t="str">
            <v>B</v>
          </cell>
          <cell r="AO104" t="str">
            <v>B</v>
          </cell>
          <cell r="AP104" t="str">
            <v>B</v>
          </cell>
          <cell r="BD104" t="str">
            <v>B</v>
          </cell>
          <cell r="BE104" t="str">
            <v>B</v>
          </cell>
          <cell r="BH104" t="str">
            <v>B</v>
          </cell>
          <cell r="BJ104" t="str">
            <v>B</v>
          </cell>
          <cell r="BR104" t="str">
            <v>B</v>
          </cell>
          <cell r="BT104" t="str">
            <v>B</v>
          </cell>
          <cell r="BX104" t="str">
            <v>B</v>
          </cell>
          <cell r="CD104" t="str">
            <v>B</v>
          </cell>
        </row>
        <row r="105">
          <cell r="A105">
            <v>101</v>
          </cell>
          <cell r="B105" t="str">
            <v>China</v>
          </cell>
          <cell r="C105" t="str">
            <v>Qingdao</v>
          </cell>
          <cell r="D105" t="str">
            <v>CNTAO</v>
          </cell>
          <cell r="E105" t="str">
            <v>A</v>
          </cell>
          <cell r="F105" t="str">
            <v>Candy Yang</v>
          </cell>
          <cell r="G105" t="str">
            <v>Customer Service</v>
          </cell>
          <cell r="H105" t="str">
            <v>86 532 85729793</v>
          </cell>
          <cell r="I105" t="str">
            <v>yangxiaoyan@ups.com</v>
          </cell>
          <cell r="Z105">
            <v>1</v>
          </cell>
          <cell r="AD105" t="str">
            <v>B</v>
          </cell>
        </row>
        <row r="106">
          <cell r="A106">
            <v>102</v>
          </cell>
          <cell r="B106" t="str">
            <v>China</v>
          </cell>
          <cell r="C106" t="str">
            <v>Yantai</v>
          </cell>
          <cell r="D106" t="str">
            <v>CNYNT</v>
          </cell>
          <cell r="E106" t="str">
            <v>A</v>
          </cell>
          <cell r="F106" t="str">
            <v>** See Qingdao</v>
          </cell>
          <cell r="Z106">
            <v>1</v>
          </cell>
          <cell r="BD106" t="str">
            <v>*</v>
          </cell>
        </row>
        <row r="107">
          <cell r="A107">
            <v>103</v>
          </cell>
          <cell r="B107" t="str">
            <v>China</v>
          </cell>
          <cell r="C107" t="str">
            <v>Jimo</v>
          </cell>
          <cell r="D107" t="str">
            <v>CNJMO</v>
          </cell>
          <cell r="E107" t="str">
            <v>A</v>
          </cell>
          <cell r="F107" t="str">
            <v>** See Qingdao</v>
          </cell>
          <cell r="Z107">
            <v>1</v>
          </cell>
          <cell r="BD107" t="str">
            <v>*</v>
          </cell>
        </row>
        <row r="108">
          <cell r="A108">
            <v>104</v>
          </cell>
          <cell r="B108" t="str">
            <v>China</v>
          </cell>
          <cell r="C108" t="str">
            <v>Rizhao</v>
          </cell>
          <cell r="D108" t="str">
            <v>CNRIZ</v>
          </cell>
          <cell r="E108" t="str">
            <v>A</v>
          </cell>
          <cell r="F108" t="str">
            <v>** See Qingdao</v>
          </cell>
          <cell r="Z108">
            <v>1</v>
          </cell>
          <cell r="BD108" t="str">
            <v>*</v>
          </cell>
        </row>
        <row r="109">
          <cell r="A109">
            <v>105</v>
          </cell>
          <cell r="B109" t="str">
            <v>China</v>
          </cell>
          <cell r="C109" t="str">
            <v>Weihai</v>
          </cell>
          <cell r="D109" t="str">
            <v>CNWEH</v>
          </cell>
          <cell r="E109" t="str">
            <v>A</v>
          </cell>
          <cell r="F109" t="str">
            <v>** See Qingdao</v>
          </cell>
          <cell r="Z109">
            <v>1</v>
          </cell>
          <cell r="BD109" t="str">
            <v>*</v>
          </cell>
        </row>
        <row r="110">
          <cell r="A110">
            <v>106</v>
          </cell>
          <cell r="B110" t="str">
            <v>China</v>
          </cell>
          <cell r="C110" t="str">
            <v>Zibo</v>
          </cell>
          <cell r="D110" t="str">
            <v>CNZIB</v>
          </cell>
          <cell r="E110" t="str">
            <v>A</v>
          </cell>
          <cell r="F110" t="str">
            <v>** See Qingdao</v>
          </cell>
          <cell r="Z110">
            <v>1</v>
          </cell>
          <cell r="BD110" t="str">
            <v>*</v>
          </cell>
        </row>
        <row r="111">
          <cell r="A111">
            <v>107</v>
          </cell>
          <cell r="B111" t="str">
            <v>China</v>
          </cell>
          <cell r="C111" t="str">
            <v>Yiyuan</v>
          </cell>
          <cell r="D111" t="str">
            <v>CNZIB</v>
          </cell>
          <cell r="E111" t="str">
            <v>A</v>
          </cell>
          <cell r="F111" t="str">
            <v>** See Qingdao</v>
          </cell>
          <cell r="Z111">
            <v>1</v>
          </cell>
          <cell r="BD111" t="str">
            <v>*</v>
          </cell>
        </row>
        <row r="112">
          <cell r="A112">
            <v>108</v>
          </cell>
          <cell r="B112" t="str">
            <v>China</v>
          </cell>
          <cell r="C112" t="str">
            <v>Laiwu</v>
          </cell>
          <cell r="D112" t="str">
            <v>CNLWU</v>
          </cell>
          <cell r="E112" t="str">
            <v>A</v>
          </cell>
          <cell r="F112" t="str">
            <v>** See Qingdao</v>
          </cell>
          <cell r="Z112">
            <v>0</v>
          </cell>
        </row>
        <row r="113">
          <cell r="A113">
            <v>109</v>
          </cell>
          <cell r="B113" t="str">
            <v>China</v>
          </cell>
          <cell r="C113" t="str">
            <v>Shanghai</v>
          </cell>
          <cell r="D113" t="str">
            <v>CNPVG</v>
          </cell>
          <cell r="E113" t="str">
            <v>A</v>
          </cell>
          <cell r="F113" t="str">
            <v>Olivia Yan</v>
          </cell>
          <cell r="G113" t="str">
            <v>CSR REP.</v>
          </cell>
          <cell r="H113" t="str">
            <v>86 21 38553167</v>
          </cell>
          <cell r="I113" t="str">
            <v xml:space="preserve">ydanyan@ups.com </v>
          </cell>
          <cell r="N113" t="str">
            <v>ALL</v>
          </cell>
          <cell r="Z113">
            <v>0</v>
          </cell>
        </row>
        <row r="114">
          <cell r="A114">
            <v>110</v>
          </cell>
          <cell r="B114" t="str">
            <v>China</v>
          </cell>
          <cell r="C114" t="str">
            <v>Shanghai</v>
          </cell>
          <cell r="D114" t="str">
            <v>CNPVG</v>
          </cell>
          <cell r="E114" t="str">
            <v>A</v>
          </cell>
          <cell r="F114" t="str">
            <v>Eddie Shen</v>
          </cell>
          <cell r="G114" t="str">
            <v>Air CSR</v>
          </cell>
          <cell r="H114" t="str">
            <v>86 21 38553365</v>
          </cell>
          <cell r="I114" t="str">
            <v>eddieshen@ups.com</v>
          </cell>
          <cell r="J114" t="str">
            <v>Air</v>
          </cell>
          <cell r="U114" t="str">
            <v>BOTH</v>
          </cell>
          <cell r="Z114">
            <v>1</v>
          </cell>
          <cell r="CH114" t="str">
            <v>M</v>
          </cell>
        </row>
        <row r="115">
          <cell r="A115">
            <v>111</v>
          </cell>
          <cell r="B115" t="str">
            <v>China</v>
          </cell>
          <cell r="C115" t="str">
            <v>Shanghai</v>
          </cell>
          <cell r="D115" t="str">
            <v>CNPVG</v>
          </cell>
          <cell r="E115" t="str">
            <v>A</v>
          </cell>
          <cell r="F115" t="str">
            <v>Howard Hu</v>
          </cell>
          <cell r="G115" t="str">
            <v>Doc-check</v>
          </cell>
          <cell r="H115" t="str">
            <v>86 21 38553205</v>
          </cell>
          <cell r="I115" t="str">
            <v>hhhu@ups.com</v>
          </cell>
          <cell r="J115" t="str">
            <v>Air</v>
          </cell>
          <cell r="U115" t="str">
            <v>BOTH</v>
          </cell>
          <cell r="V115" t="str">
            <v>ALL</v>
          </cell>
          <cell r="Z115">
            <v>7</v>
          </cell>
          <cell r="AI115" t="str">
            <v>M</v>
          </cell>
          <cell r="AQ115" t="str">
            <v>M</v>
          </cell>
          <cell r="AR115" t="str">
            <v>M</v>
          </cell>
          <cell r="AV115" t="str">
            <v>M</v>
          </cell>
          <cell r="BJ115" t="str">
            <v>M</v>
          </cell>
          <cell r="BR115" t="str">
            <v>M</v>
          </cell>
          <cell r="BS115" t="str">
            <v>M</v>
          </cell>
        </row>
        <row r="116">
          <cell r="A116">
            <v>112</v>
          </cell>
          <cell r="B116" t="str">
            <v>China</v>
          </cell>
          <cell r="C116" t="str">
            <v>Shanghai</v>
          </cell>
          <cell r="D116" t="str">
            <v>CNPVG</v>
          </cell>
          <cell r="E116" t="str">
            <v>A</v>
          </cell>
          <cell r="F116" t="str">
            <v>Charles Ding</v>
          </cell>
          <cell r="G116" t="str">
            <v>Air CSR</v>
          </cell>
          <cell r="H116" t="str">
            <v>86 21 38553154</v>
          </cell>
          <cell r="I116" t="str">
            <v>dcharles@ups.com</v>
          </cell>
          <cell r="Z116">
            <v>1</v>
          </cell>
          <cell r="AA116" t="str">
            <v>M</v>
          </cell>
        </row>
        <row r="117">
          <cell r="A117">
            <v>113</v>
          </cell>
          <cell r="B117" t="str">
            <v>China</v>
          </cell>
          <cell r="C117" t="str">
            <v>Shanghai</v>
          </cell>
          <cell r="D117" t="str">
            <v>CNPVG</v>
          </cell>
          <cell r="E117" t="str">
            <v>A</v>
          </cell>
          <cell r="F117" t="str">
            <v>Alan Zhou</v>
          </cell>
          <cell r="G117" t="str">
            <v xml:space="preserve">CSR </v>
          </cell>
          <cell r="H117" t="str">
            <v>86 21 38553162</v>
          </cell>
          <cell r="I117" t="str">
            <v>zcheng1@ups.com</v>
          </cell>
          <cell r="N117" t="str">
            <v>ALL</v>
          </cell>
          <cell r="R117" t="str">
            <v>ALL</v>
          </cell>
          <cell r="S117" t="str">
            <v>ALL</v>
          </cell>
          <cell r="V117" t="str">
            <v>ALL</v>
          </cell>
          <cell r="W117" t="str">
            <v>ALL</v>
          </cell>
          <cell r="Z117">
            <v>42</v>
          </cell>
          <cell r="AA117" t="str">
            <v>M</v>
          </cell>
          <cell r="AB117" t="str">
            <v>M</v>
          </cell>
          <cell r="AC117" t="str">
            <v>M</v>
          </cell>
          <cell r="AE117" t="str">
            <v>M</v>
          </cell>
          <cell r="AF117" t="str">
            <v>M</v>
          </cell>
          <cell r="AG117" t="str">
            <v>M</v>
          </cell>
          <cell r="AI117" t="str">
            <v>M</v>
          </cell>
          <cell r="AJ117" t="str">
            <v>M</v>
          </cell>
          <cell r="AL117" t="str">
            <v>M</v>
          </cell>
          <cell r="AM117" t="str">
            <v>M</v>
          </cell>
          <cell r="AO117" t="str">
            <v>M</v>
          </cell>
          <cell r="AP117" t="str">
            <v>M</v>
          </cell>
          <cell r="AQ117" t="str">
            <v>M</v>
          </cell>
          <cell r="AR117" t="str">
            <v>M</v>
          </cell>
          <cell r="AT117" t="str">
            <v>M</v>
          </cell>
          <cell r="AV117" t="str">
            <v>M</v>
          </cell>
          <cell r="AZ117" t="str">
            <v>M</v>
          </cell>
          <cell r="BD117" t="str">
            <v>M</v>
          </cell>
          <cell r="BE117" t="str">
            <v>M</v>
          </cell>
          <cell r="BH117" t="str">
            <v>M</v>
          </cell>
          <cell r="BI117" t="str">
            <v>M</v>
          </cell>
          <cell r="BJ117" t="str">
            <v>M</v>
          </cell>
          <cell r="BK117" t="str">
            <v>M</v>
          </cell>
          <cell r="BN117" t="str">
            <v>M</v>
          </cell>
          <cell r="BO117" t="str">
            <v>M</v>
          </cell>
          <cell r="BP117" t="str">
            <v>M</v>
          </cell>
          <cell r="BR117" t="str">
            <v>M</v>
          </cell>
          <cell r="BS117" t="str">
            <v>M</v>
          </cell>
          <cell r="BT117" t="str">
            <v>M</v>
          </cell>
          <cell r="BU117" t="str">
            <v>M</v>
          </cell>
          <cell r="BW117" t="str">
            <v>M</v>
          </cell>
          <cell r="BX117" t="str">
            <v>M</v>
          </cell>
          <cell r="CB117" t="str">
            <v>M</v>
          </cell>
          <cell r="CD117" t="str">
            <v>M</v>
          </cell>
          <cell r="CE117" t="str">
            <v>M</v>
          </cell>
          <cell r="CF117" t="str">
            <v>M</v>
          </cell>
          <cell r="CG117" t="str">
            <v>M</v>
          </cell>
          <cell r="CH117" t="str">
            <v>M</v>
          </cell>
          <cell r="CJ117" t="str">
            <v>M</v>
          </cell>
          <cell r="CO117" t="str">
            <v>M</v>
          </cell>
          <cell r="CQ117" t="str">
            <v>M</v>
          </cell>
          <cell r="CR117" t="str">
            <v>M</v>
          </cell>
        </row>
        <row r="118">
          <cell r="A118">
            <v>114</v>
          </cell>
          <cell r="B118" t="str">
            <v>China</v>
          </cell>
          <cell r="C118" t="str">
            <v>Shanghai</v>
          </cell>
          <cell r="D118" t="str">
            <v>CNPVG</v>
          </cell>
          <cell r="E118" t="str">
            <v>A</v>
          </cell>
          <cell r="F118" t="str">
            <v>Lucas Wang</v>
          </cell>
          <cell r="G118" t="str">
            <v>CSR</v>
          </cell>
          <cell r="H118" t="str">
            <v>8621 38553165</v>
          </cell>
          <cell r="I118" t="str">
            <v>wjunjie@ups.com</v>
          </cell>
          <cell r="Z118">
            <v>1</v>
          </cell>
          <cell r="AD118" t="str">
            <v>M</v>
          </cell>
        </row>
        <row r="119">
          <cell r="A119">
            <v>115</v>
          </cell>
          <cell r="B119" t="str">
            <v>China</v>
          </cell>
          <cell r="C119" t="str">
            <v>Shanghai</v>
          </cell>
          <cell r="D119" t="str">
            <v>CNPVG</v>
          </cell>
          <cell r="E119" t="str">
            <v>A</v>
          </cell>
          <cell r="F119" t="str">
            <v>Candy Tang</v>
          </cell>
          <cell r="G119" t="str">
            <v>CSR</v>
          </cell>
          <cell r="H119" t="str">
            <v>86 21 38553187</v>
          </cell>
          <cell r="I119" t="str">
            <v xml:space="preserve">txuan@ups.com </v>
          </cell>
          <cell r="Z119">
            <v>1</v>
          </cell>
          <cell r="CC119" t="str">
            <v>B</v>
          </cell>
        </row>
        <row r="120">
          <cell r="A120">
            <v>116</v>
          </cell>
          <cell r="B120" t="str">
            <v>China</v>
          </cell>
          <cell r="C120" t="str">
            <v>Shanghai</v>
          </cell>
          <cell r="D120" t="str">
            <v>CNPVG</v>
          </cell>
          <cell r="E120" t="str">
            <v>A</v>
          </cell>
          <cell r="F120" t="str">
            <v>Frank Lin</v>
          </cell>
          <cell r="G120" t="str">
            <v>Supervisor</v>
          </cell>
          <cell r="H120" t="str">
            <v>86 21 38553142</v>
          </cell>
          <cell r="I120" t="str">
            <v>ronglin@ups.com</v>
          </cell>
          <cell r="N120" t="str">
            <v>ALL</v>
          </cell>
          <cell r="R120" t="str">
            <v>ALL</v>
          </cell>
          <cell r="S120" t="str">
            <v>ALL</v>
          </cell>
          <cell r="U120" t="str">
            <v>BOTH</v>
          </cell>
          <cell r="V120" t="str">
            <v>ALL</v>
          </cell>
          <cell r="W120" t="str">
            <v>ALL</v>
          </cell>
          <cell r="Z120">
            <v>45</v>
          </cell>
          <cell r="AA120" t="str">
            <v>B</v>
          </cell>
          <cell r="AB120" t="str">
            <v>B</v>
          </cell>
          <cell r="AC120" t="str">
            <v>B</v>
          </cell>
          <cell r="AD120" t="str">
            <v>E</v>
          </cell>
          <cell r="AE120" t="str">
            <v>B</v>
          </cell>
          <cell r="AF120" t="str">
            <v>B</v>
          </cell>
          <cell r="AG120" t="str">
            <v>B</v>
          </cell>
          <cell r="AH120" t="str">
            <v>B</v>
          </cell>
          <cell r="AI120" t="str">
            <v>B</v>
          </cell>
          <cell r="AJ120" t="str">
            <v>B</v>
          </cell>
          <cell r="AL120" t="str">
            <v>B</v>
          </cell>
          <cell r="AM120" t="str">
            <v>B</v>
          </cell>
          <cell r="AO120" t="str">
            <v>B</v>
          </cell>
          <cell r="AP120" t="str">
            <v>B</v>
          </cell>
          <cell r="AQ120" t="str">
            <v>B</v>
          </cell>
          <cell r="AR120" t="str">
            <v>B</v>
          </cell>
          <cell r="AT120" t="str">
            <v>B</v>
          </cell>
          <cell r="AV120" t="str">
            <v>B</v>
          </cell>
          <cell r="AZ120" t="str">
            <v>B</v>
          </cell>
          <cell r="BD120" t="str">
            <v>B</v>
          </cell>
          <cell r="BE120" t="str">
            <v>B</v>
          </cell>
          <cell r="BH120" t="str">
            <v>B</v>
          </cell>
          <cell r="BI120" t="str">
            <v>B</v>
          </cell>
          <cell r="BJ120" t="str">
            <v>B</v>
          </cell>
          <cell r="BK120" t="str">
            <v>B</v>
          </cell>
          <cell r="BN120" t="str">
            <v>B</v>
          </cell>
          <cell r="BO120" t="str">
            <v>B</v>
          </cell>
          <cell r="BP120" t="str">
            <v>B</v>
          </cell>
          <cell r="BR120" t="str">
            <v>B</v>
          </cell>
          <cell r="BS120" t="str">
            <v>B</v>
          </cell>
          <cell r="BT120" t="str">
            <v>B</v>
          </cell>
          <cell r="BU120" t="str">
            <v>B</v>
          </cell>
          <cell r="BW120" t="str">
            <v>B</v>
          </cell>
          <cell r="BX120" t="str">
            <v>B</v>
          </cell>
          <cell r="CB120" t="str">
            <v>B</v>
          </cell>
          <cell r="CC120" t="str">
            <v>B</v>
          </cell>
          <cell r="CD120" t="str">
            <v>B</v>
          </cell>
          <cell r="CE120" t="str">
            <v>B</v>
          </cell>
          <cell r="CF120" t="str">
            <v>B</v>
          </cell>
          <cell r="CG120" t="str">
            <v>B</v>
          </cell>
          <cell r="CH120" t="str">
            <v>B</v>
          </cell>
          <cell r="CJ120" t="str">
            <v>B</v>
          </cell>
          <cell r="CO120" t="str">
            <v>B</v>
          </cell>
          <cell r="CQ120" t="str">
            <v>B</v>
          </cell>
          <cell r="CR120" t="str">
            <v>B</v>
          </cell>
        </row>
        <row r="121">
          <cell r="A121">
            <v>117</v>
          </cell>
          <cell r="B121" t="str">
            <v>China</v>
          </cell>
          <cell r="C121" t="str">
            <v>Shanghai</v>
          </cell>
          <cell r="D121" t="str">
            <v>CNPVG</v>
          </cell>
          <cell r="E121" t="str">
            <v>A</v>
          </cell>
          <cell r="F121" t="str">
            <v>Stephanie Hu</v>
          </cell>
          <cell r="G121" t="str">
            <v>Manager</v>
          </cell>
          <cell r="H121" t="str">
            <v>86 21 38553723</v>
          </cell>
          <cell r="I121" t="str">
            <v>stephanie.hu@ups.com</v>
          </cell>
          <cell r="Z121">
            <v>0</v>
          </cell>
        </row>
        <row r="122">
          <cell r="A122">
            <v>118</v>
          </cell>
          <cell r="B122" t="str">
            <v>China</v>
          </cell>
          <cell r="C122" t="str">
            <v>Shanghai</v>
          </cell>
          <cell r="D122" t="str">
            <v>CNPVG</v>
          </cell>
          <cell r="E122" t="str">
            <v>A</v>
          </cell>
          <cell r="F122" t="str">
            <v>Tony Ni</v>
          </cell>
          <cell r="G122" t="str">
            <v>CSR</v>
          </cell>
          <cell r="H122" t="str">
            <v>86 21 3855 3177</v>
          </cell>
          <cell r="I122" t="str">
            <v xml:space="preserve">nyunyun@ups.com </v>
          </cell>
          <cell r="Z122">
            <v>1</v>
          </cell>
          <cell r="AH122" t="str">
            <v>M</v>
          </cell>
        </row>
        <row r="123">
          <cell r="A123">
            <v>119</v>
          </cell>
          <cell r="B123" t="str">
            <v>China</v>
          </cell>
          <cell r="C123" t="str">
            <v>Shanghai</v>
          </cell>
          <cell r="D123" t="str">
            <v>CNPVG</v>
          </cell>
          <cell r="E123" t="str">
            <v>A</v>
          </cell>
          <cell r="F123" t="str">
            <v>SHA Air Team</v>
          </cell>
          <cell r="G123" t="str">
            <v>Group Email</v>
          </cell>
          <cell r="I123" t="str">
            <v>UPSFFSHAEXPCSRSHATEAM@ups.com</v>
          </cell>
          <cell r="Z123">
            <v>2</v>
          </cell>
          <cell r="AZ123" t="str">
            <v>M</v>
          </cell>
          <cell r="BA123" t="str">
            <v>B</v>
          </cell>
        </row>
        <row r="124">
          <cell r="A124">
            <v>120</v>
          </cell>
          <cell r="B124" t="str">
            <v>China</v>
          </cell>
          <cell r="C124" t="str">
            <v>Shanghai</v>
          </cell>
          <cell r="D124" t="str">
            <v>CNPVG</v>
          </cell>
          <cell r="E124" t="str">
            <v>A</v>
          </cell>
          <cell r="F124" t="str">
            <v>Judy Zhu</v>
          </cell>
          <cell r="G124" t="str">
            <v>Team Leader</v>
          </cell>
          <cell r="H124" t="str">
            <v>86 21 38553158</v>
          </cell>
          <cell r="I124" t="str">
            <v>zhujudy@ups.com</v>
          </cell>
          <cell r="N124" t="str">
            <v>ALL</v>
          </cell>
          <cell r="R124" t="str">
            <v>ALL</v>
          </cell>
          <cell r="S124" t="str">
            <v>ALL</v>
          </cell>
          <cell r="V124" t="str">
            <v>ALL</v>
          </cell>
          <cell r="W124" t="str">
            <v>ALL</v>
          </cell>
          <cell r="Z124">
            <v>44</v>
          </cell>
          <cell r="AA124" t="str">
            <v>B</v>
          </cell>
          <cell r="AB124" t="str">
            <v>B</v>
          </cell>
          <cell r="AC124" t="str">
            <v>B</v>
          </cell>
          <cell r="AD124" t="str">
            <v>B</v>
          </cell>
          <cell r="AE124" t="str">
            <v>B</v>
          </cell>
          <cell r="AF124" t="str">
            <v>B</v>
          </cell>
          <cell r="AG124" t="str">
            <v>B</v>
          </cell>
          <cell r="AI124" t="str">
            <v>B</v>
          </cell>
          <cell r="AJ124" t="str">
            <v>B</v>
          </cell>
          <cell r="AL124" t="str">
            <v>B</v>
          </cell>
          <cell r="AM124" t="str">
            <v>B</v>
          </cell>
          <cell r="AO124" t="str">
            <v>B</v>
          </cell>
          <cell r="AP124" t="str">
            <v>B</v>
          </cell>
          <cell r="AQ124" t="str">
            <v>B</v>
          </cell>
          <cell r="AR124" t="str">
            <v>B</v>
          </cell>
          <cell r="AT124" t="str">
            <v>B</v>
          </cell>
          <cell r="AV124" t="str">
            <v>B</v>
          </cell>
          <cell r="AZ124" t="str">
            <v>B</v>
          </cell>
          <cell r="BD124" t="str">
            <v>B</v>
          </cell>
          <cell r="BE124" t="str">
            <v>B</v>
          </cell>
          <cell r="BH124" t="str">
            <v>B</v>
          </cell>
          <cell r="BI124" t="str">
            <v>B</v>
          </cell>
          <cell r="BJ124" t="str">
            <v>B</v>
          </cell>
          <cell r="BK124" t="str">
            <v>B</v>
          </cell>
          <cell r="BN124" t="str">
            <v>B</v>
          </cell>
          <cell r="BO124" t="str">
            <v>B</v>
          </cell>
          <cell r="BP124" t="str">
            <v>B</v>
          </cell>
          <cell r="BR124" t="str">
            <v>B</v>
          </cell>
          <cell r="BS124" t="str">
            <v>B</v>
          </cell>
          <cell r="BT124" t="str">
            <v>B</v>
          </cell>
          <cell r="BU124" t="str">
            <v>B</v>
          </cell>
          <cell r="BW124" t="str">
            <v>B</v>
          </cell>
          <cell r="BX124" t="str">
            <v>B</v>
          </cell>
          <cell r="CB124" t="str">
            <v>B</v>
          </cell>
          <cell r="CC124" t="str">
            <v>M</v>
          </cell>
          <cell r="CD124" t="str">
            <v>B</v>
          </cell>
          <cell r="CE124" t="str">
            <v>B</v>
          </cell>
          <cell r="CF124" t="str">
            <v>B</v>
          </cell>
          <cell r="CG124" t="str">
            <v>B</v>
          </cell>
          <cell r="CH124" t="str">
            <v>B</v>
          </cell>
          <cell r="CJ124" t="str">
            <v>B</v>
          </cell>
          <cell r="CO124" t="str">
            <v>B</v>
          </cell>
          <cell r="CQ124" t="str">
            <v>B</v>
          </cell>
          <cell r="CR124" t="str">
            <v>B</v>
          </cell>
        </row>
        <row r="125">
          <cell r="A125">
            <v>121</v>
          </cell>
          <cell r="B125" t="str">
            <v>China</v>
          </cell>
          <cell r="C125" t="str">
            <v>Shanghai</v>
          </cell>
          <cell r="D125" t="str">
            <v>CNPVG</v>
          </cell>
          <cell r="E125" t="str">
            <v>A</v>
          </cell>
          <cell r="F125" t="str">
            <v>Kris Fang</v>
          </cell>
          <cell r="G125" t="str">
            <v>Staff</v>
          </cell>
          <cell r="H125" t="str">
            <v>86 21 38553295</v>
          </cell>
          <cell r="I125" t="str">
            <v>fkris@ups.com</v>
          </cell>
          <cell r="Z125">
            <v>7</v>
          </cell>
          <cell r="AI125" t="str">
            <v>M</v>
          </cell>
          <cell r="AQ125" t="str">
            <v>M</v>
          </cell>
          <cell r="AR125" t="str">
            <v>M</v>
          </cell>
          <cell r="AV125" t="str">
            <v>M</v>
          </cell>
          <cell r="BJ125" t="str">
            <v>M</v>
          </cell>
          <cell r="BR125" t="str">
            <v>M</v>
          </cell>
          <cell r="BS125" t="str">
            <v>M</v>
          </cell>
        </row>
        <row r="126">
          <cell r="A126">
            <v>122</v>
          </cell>
          <cell r="B126" t="str">
            <v>China</v>
          </cell>
          <cell r="C126" t="str">
            <v>Shanghai</v>
          </cell>
          <cell r="D126" t="str">
            <v>CNPVG</v>
          </cell>
          <cell r="E126" t="str">
            <v>A</v>
          </cell>
          <cell r="F126" t="str">
            <v>Kane Qian</v>
          </cell>
          <cell r="G126" t="str">
            <v>Documentation Supervisor</v>
          </cell>
          <cell r="H126" t="str">
            <v>86 21 38553347</v>
          </cell>
          <cell r="I126" t="str">
            <v>kqian@ups.com</v>
          </cell>
          <cell r="Z126">
            <v>2</v>
          </cell>
          <cell r="AI126" t="str">
            <v>B</v>
          </cell>
          <cell r="AQ126" t="str">
            <v>B</v>
          </cell>
        </row>
        <row r="127">
          <cell r="A127">
            <v>123</v>
          </cell>
          <cell r="B127" t="str">
            <v>China</v>
          </cell>
          <cell r="C127" t="str">
            <v>Shanghai</v>
          </cell>
          <cell r="D127" t="str">
            <v>CNPVG</v>
          </cell>
          <cell r="E127" t="str">
            <v>A</v>
          </cell>
          <cell r="F127" t="str">
            <v>Mary Ma</v>
          </cell>
          <cell r="G127" t="str">
            <v>CSR</v>
          </cell>
          <cell r="H127" t="str">
            <v>86 21 38553169</v>
          </cell>
          <cell r="I127" t="str">
            <v xml:space="preserve">mliyu@ups.com </v>
          </cell>
          <cell r="Z127">
            <v>3</v>
          </cell>
          <cell r="AF127" t="str">
            <v>B</v>
          </cell>
          <cell r="AH127" t="str">
            <v>B</v>
          </cell>
          <cell r="BA127" t="str">
            <v>M</v>
          </cell>
        </row>
        <row r="128">
          <cell r="A128">
            <v>124</v>
          </cell>
          <cell r="B128" t="str">
            <v>China</v>
          </cell>
          <cell r="C128" t="str">
            <v>Shanghai</v>
          </cell>
          <cell r="D128" t="str">
            <v>CNPVG</v>
          </cell>
          <cell r="E128" t="str">
            <v>A</v>
          </cell>
          <cell r="F128" t="str">
            <v>Coco Fang</v>
          </cell>
          <cell r="G128" t="str">
            <v>CSR</v>
          </cell>
          <cell r="H128" t="str">
            <v>86-21-38553159</v>
          </cell>
          <cell r="I128" t="str">
            <v>fteng@ups.com</v>
          </cell>
          <cell r="J128" t="str">
            <v>Air</v>
          </cell>
          <cell r="Z128">
            <v>0</v>
          </cell>
        </row>
        <row r="129">
          <cell r="A129">
            <v>125</v>
          </cell>
          <cell r="B129" t="str">
            <v>China</v>
          </cell>
          <cell r="C129" t="str">
            <v>Suzhou</v>
          </cell>
          <cell r="D129" t="str">
            <v>CNSZV</v>
          </cell>
          <cell r="E129" t="str">
            <v>A</v>
          </cell>
          <cell r="F129" t="str">
            <v xml:space="preserve">** See Shanghai </v>
          </cell>
          <cell r="Z129">
            <v>1</v>
          </cell>
          <cell r="AV129" t="str">
            <v>*</v>
          </cell>
        </row>
        <row r="130">
          <cell r="A130">
            <v>126</v>
          </cell>
          <cell r="B130" t="str">
            <v>China</v>
          </cell>
          <cell r="C130" t="str">
            <v>Changzhou</v>
          </cell>
          <cell r="D130" t="str">
            <v>CNCZX</v>
          </cell>
          <cell r="E130" t="str">
            <v>A</v>
          </cell>
          <cell r="F130" t="str">
            <v>**See Shanghai</v>
          </cell>
          <cell r="Z130">
            <v>1</v>
          </cell>
          <cell r="AH130" t="str">
            <v>*</v>
          </cell>
        </row>
        <row r="131">
          <cell r="A131">
            <v>127</v>
          </cell>
          <cell r="B131" t="str">
            <v>China</v>
          </cell>
          <cell r="C131" t="str">
            <v>Taizhou</v>
          </cell>
          <cell r="D131" t="str">
            <v>CNTZO</v>
          </cell>
          <cell r="E131" t="str">
            <v>A</v>
          </cell>
          <cell r="F131" t="str">
            <v xml:space="preserve">** See Shanghai </v>
          </cell>
          <cell r="Z131">
            <v>0</v>
          </cell>
        </row>
        <row r="132">
          <cell r="A132">
            <v>128</v>
          </cell>
          <cell r="B132" t="str">
            <v>China</v>
          </cell>
          <cell r="C132" t="str">
            <v>Xingchang</v>
          </cell>
          <cell r="D132" t="str">
            <v>CNXEN</v>
          </cell>
          <cell r="E132" t="str">
            <v>A</v>
          </cell>
          <cell r="F132" t="str">
            <v xml:space="preserve">** See Shanghai </v>
          </cell>
          <cell r="Z132">
            <v>0</v>
          </cell>
        </row>
        <row r="133">
          <cell r="A133">
            <v>129</v>
          </cell>
          <cell r="B133" t="str">
            <v>China</v>
          </cell>
          <cell r="C133" t="str">
            <v>Hangzhou</v>
          </cell>
          <cell r="D133" t="str">
            <v>CNHGH</v>
          </cell>
          <cell r="E133" t="str">
            <v>A</v>
          </cell>
          <cell r="F133" t="str">
            <v xml:space="preserve">** See Shanghai </v>
          </cell>
          <cell r="Z133">
            <v>1</v>
          </cell>
          <cell r="BT133" t="str">
            <v>*</v>
          </cell>
        </row>
        <row r="134">
          <cell r="A134">
            <v>130</v>
          </cell>
          <cell r="B134" t="str">
            <v>China</v>
          </cell>
          <cell r="C134" t="str">
            <v>Nanjing</v>
          </cell>
          <cell r="D134" t="str">
            <v>CNNKG</v>
          </cell>
          <cell r="E134" t="str">
            <v>A</v>
          </cell>
          <cell r="F134" t="str">
            <v xml:space="preserve">** See Shanghai </v>
          </cell>
          <cell r="Z134">
            <v>1</v>
          </cell>
          <cell r="BT134" t="str">
            <v>*</v>
          </cell>
        </row>
        <row r="135">
          <cell r="A135">
            <v>131</v>
          </cell>
          <cell r="B135" t="str">
            <v>China</v>
          </cell>
          <cell r="C135" t="str">
            <v>Ningbo</v>
          </cell>
          <cell r="D135" t="str">
            <v>CNNGB</v>
          </cell>
          <cell r="E135" t="str">
            <v>A</v>
          </cell>
          <cell r="F135" t="str">
            <v xml:space="preserve">** See Shanghai </v>
          </cell>
          <cell r="Z135">
            <v>1</v>
          </cell>
          <cell r="BT135" t="str">
            <v>*</v>
          </cell>
        </row>
        <row r="136">
          <cell r="A136">
            <v>132</v>
          </cell>
          <cell r="B136" t="str">
            <v>China</v>
          </cell>
          <cell r="C136" t="str">
            <v>Zhejiang</v>
          </cell>
          <cell r="D136" t="str">
            <v>Province</v>
          </cell>
          <cell r="E136" t="str">
            <v>A</v>
          </cell>
          <cell r="F136" t="str">
            <v>** If Incoterm Location is Shanghai, see Shanghai</v>
          </cell>
          <cell r="Z136">
            <v>0</v>
          </cell>
        </row>
        <row r="137">
          <cell r="A137">
            <v>133</v>
          </cell>
          <cell r="B137" t="str">
            <v>China</v>
          </cell>
          <cell r="C137" t="str">
            <v>Jiujiang</v>
          </cell>
          <cell r="D137" t="str">
            <v>CNJIU</v>
          </cell>
          <cell r="E137" t="str">
            <v>A</v>
          </cell>
          <cell r="F137" t="str">
            <v>** See Shanghai</v>
          </cell>
          <cell r="Z137">
            <v>1</v>
          </cell>
          <cell r="AM137" t="str">
            <v>*</v>
          </cell>
        </row>
        <row r="138">
          <cell r="A138">
            <v>134</v>
          </cell>
          <cell r="B138" t="str">
            <v>China</v>
          </cell>
          <cell r="C138" t="str">
            <v>Shenyang</v>
          </cell>
          <cell r="D138" t="str">
            <v>CNSHE</v>
          </cell>
          <cell r="E138" t="str">
            <v>A</v>
          </cell>
          <cell r="F138" t="str">
            <v>Anne Wang</v>
          </cell>
          <cell r="G138" t="str">
            <v>Air Export Officer</v>
          </cell>
          <cell r="H138" t="str">
            <v>86 24 83963566 ext 1402</v>
          </cell>
          <cell r="I138" t="str">
            <v>wyue1@ups.com</v>
          </cell>
          <cell r="Z138">
            <v>0</v>
          </cell>
        </row>
        <row r="139">
          <cell r="A139">
            <v>135</v>
          </cell>
          <cell r="B139" t="str">
            <v>China</v>
          </cell>
          <cell r="C139" t="str">
            <v>Shenzhen</v>
          </cell>
          <cell r="D139" t="str">
            <v>CNSZX</v>
          </cell>
          <cell r="E139" t="str">
            <v>A</v>
          </cell>
          <cell r="F139" t="str">
            <v>Hoyi He</v>
          </cell>
          <cell r="G139" t="str">
            <v>Officer</v>
          </cell>
          <cell r="H139" t="str">
            <v>86 755 82852259</v>
          </cell>
          <cell r="I139" t="str">
            <v>hchunyan@ups.com</v>
          </cell>
          <cell r="R139" t="str">
            <v>ALL</v>
          </cell>
          <cell r="S139" t="str">
            <v>ALL</v>
          </cell>
          <cell r="U139" t="str">
            <v>ALL</v>
          </cell>
          <cell r="W139" t="str">
            <v>ALL</v>
          </cell>
          <cell r="X139" t="str">
            <v>USA</v>
          </cell>
          <cell r="Z139">
            <v>2</v>
          </cell>
          <cell r="AN139" t="str">
            <v>M</v>
          </cell>
          <cell r="CC139" t="str">
            <v>M</v>
          </cell>
        </row>
        <row r="140">
          <cell r="A140">
            <v>136</v>
          </cell>
          <cell r="B140" t="str">
            <v>China</v>
          </cell>
          <cell r="C140" t="str">
            <v>Shenzhen</v>
          </cell>
          <cell r="D140" t="str">
            <v>CNSZX</v>
          </cell>
          <cell r="E140" t="str">
            <v>A</v>
          </cell>
          <cell r="F140" t="str">
            <v xml:space="preserve">Anny Zhang </v>
          </cell>
          <cell r="G140" t="str">
            <v>Supervisor</v>
          </cell>
          <cell r="H140" t="str">
            <v>86 755 82852213</v>
          </cell>
          <cell r="I140" t="str">
            <v>zhuajuan@ups.com</v>
          </cell>
          <cell r="N140" t="str">
            <v>ALL</v>
          </cell>
          <cell r="U140" t="str">
            <v>ALL</v>
          </cell>
          <cell r="Z140">
            <v>1</v>
          </cell>
          <cell r="CC140" t="str">
            <v>B</v>
          </cell>
        </row>
        <row r="141">
          <cell r="A141">
            <v>137</v>
          </cell>
          <cell r="B141" t="str">
            <v>China</v>
          </cell>
          <cell r="C141" t="str">
            <v>Shenzhen</v>
          </cell>
          <cell r="D141" t="str">
            <v>CNSZX</v>
          </cell>
          <cell r="E141" t="str">
            <v>A</v>
          </cell>
          <cell r="F141" t="str">
            <v>Johnson Huang</v>
          </cell>
          <cell r="G141" t="str">
            <v>Clerk</v>
          </cell>
          <cell r="H141" t="str">
            <v>86 755 82852271</v>
          </cell>
          <cell r="I141" t="str">
            <v>hzikai@ups.com</v>
          </cell>
          <cell r="Z141">
            <v>1</v>
          </cell>
          <cell r="CC141" t="str">
            <v>B</v>
          </cell>
        </row>
        <row r="142">
          <cell r="A142">
            <v>138</v>
          </cell>
          <cell r="B142" t="str">
            <v>China</v>
          </cell>
          <cell r="C142" t="str">
            <v>Shenzhen</v>
          </cell>
          <cell r="D142" t="str">
            <v>CNSZX</v>
          </cell>
          <cell r="E142" t="str">
            <v>A</v>
          </cell>
          <cell r="F142" t="str">
            <v>Miley Huang</v>
          </cell>
          <cell r="G142" t="str">
            <v>CSR</v>
          </cell>
          <cell r="H142" t="str">
            <v>86 755 82852265</v>
          </cell>
          <cell r="I142" t="str">
            <v>hmeiying@ups.com</v>
          </cell>
          <cell r="N142" t="str">
            <v>ALL</v>
          </cell>
          <cell r="Q142" t="str">
            <v>ALL</v>
          </cell>
          <cell r="R142" t="str">
            <v>ALL</v>
          </cell>
          <cell r="S142" t="str">
            <v>ALL</v>
          </cell>
          <cell r="W142" t="str">
            <v>ALL</v>
          </cell>
          <cell r="X142" t="str">
            <v>USA</v>
          </cell>
          <cell r="Z142">
            <v>32</v>
          </cell>
          <cell r="AA142" t="str">
            <v>M</v>
          </cell>
          <cell r="AB142" t="str">
            <v>M</v>
          </cell>
          <cell r="AC142" t="str">
            <v>M</v>
          </cell>
          <cell r="AG142" t="str">
            <v>M</v>
          </cell>
          <cell r="AJ142" t="str">
            <v>M</v>
          </cell>
          <cell r="AL142" t="str">
            <v>M</v>
          </cell>
          <cell r="AO142" t="str">
            <v>M</v>
          </cell>
          <cell r="AP142" t="str">
            <v>M</v>
          </cell>
          <cell r="AQ142" t="str">
            <v>M</v>
          </cell>
          <cell r="AR142" t="str">
            <v>M</v>
          </cell>
          <cell r="AS142" t="str">
            <v>M</v>
          </cell>
          <cell r="BB142" t="str">
            <v>M</v>
          </cell>
          <cell r="BD142" t="str">
            <v>M</v>
          </cell>
          <cell r="BE142" t="str">
            <v>M</v>
          </cell>
          <cell r="BG142" t="str">
            <v>M</v>
          </cell>
          <cell r="BH142" t="str">
            <v>M</v>
          </cell>
          <cell r="BJ142" t="str">
            <v>M</v>
          </cell>
          <cell r="BO142" t="str">
            <v>M</v>
          </cell>
          <cell r="BQ142" t="str">
            <v>M</v>
          </cell>
          <cell r="BR142" t="str">
            <v>M</v>
          </cell>
          <cell r="BS142" t="str">
            <v>M</v>
          </cell>
          <cell r="BT142" t="str">
            <v>M</v>
          </cell>
          <cell r="BU142" t="str">
            <v>M</v>
          </cell>
          <cell r="BW142" t="str">
            <v>M</v>
          </cell>
          <cell r="BZ142" t="str">
            <v>M</v>
          </cell>
          <cell r="CD142" t="str">
            <v>M</v>
          </cell>
          <cell r="CF142" t="str">
            <v>M</v>
          </cell>
          <cell r="CH142" t="str">
            <v>M</v>
          </cell>
          <cell r="CI142" t="str">
            <v>M</v>
          </cell>
          <cell r="CJ142" t="str">
            <v>M</v>
          </cell>
          <cell r="CN142" t="str">
            <v>M</v>
          </cell>
          <cell r="CO142" t="str">
            <v>M</v>
          </cell>
        </row>
        <row r="143">
          <cell r="A143">
            <v>139</v>
          </cell>
          <cell r="B143" t="str">
            <v>China</v>
          </cell>
          <cell r="C143" t="str">
            <v>Shenzhen</v>
          </cell>
          <cell r="D143" t="str">
            <v>CNSZX</v>
          </cell>
          <cell r="E143" t="str">
            <v>A</v>
          </cell>
          <cell r="F143" t="str">
            <v>Alice Li</v>
          </cell>
          <cell r="G143" t="str">
            <v>Customer service</v>
          </cell>
          <cell r="H143" t="str">
            <v>86 755 82852286</v>
          </cell>
          <cell r="I143" t="str">
            <v>llei1@ups.com</v>
          </cell>
          <cell r="Z143">
            <v>1</v>
          </cell>
          <cell r="AN143" t="str">
            <v>B</v>
          </cell>
        </row>
        <row r="144">
          <cell r="A144">
            <v>140</v>
          </cell>
          <cell r="B144" t="str">
            <v>China</v>
          </cell>
          <cell r="C144" t="str">
            <v>Shenzhen</v>
          </cell>
          <cell r="D144" t="str">
            <v>CNSZX</v>
          </cell>
          <cell r="E144" t="str">
            <v>A</v>
          </cell>
          <cell r="F144" t="str">
            <v>SZX Air Group</v>
          </cell>
          <cell r="I144" t="str">
            <v>upsszxairexportsuppliermanagement@ups.com</v>
          </cell>
          <cell r="Z144">
            <v>30</v>
          </cell>
          <cell r="AA144" t="str">
            <v>B</v>
          </cell>
          <cell r="AB144" t="str">
            <v>B</v>
          </cell>
          <cell r="AC144" t="str">
            <v>B</v>
          </cell>
          <cell r="AG144" t="str">
            <v>B</v>
          </cell>
          <cell r="AJ144" t="str">
            <v>B</v>
          </cell>
          <cell r="AL144" t="str">
            <v>B</v>
          </cell>
          <cell r="AO144" t="str">
            <v>B</v>
          </cell>
          <cell r="AP144" t="str">
            <v>B</v>
          </cell>
          <cell r="AQ144" t="str">
            <v>B</v>
          </cell>
          <cell r="AR144" t="str">
            <v>B</v>
          </cell>
          <cell r="AS144" t="str">
            <v>B</v>
          </cell>
          <cell r="BB144" t="str">
            <v>B</v>
          </cell>
          <cell r="BD144" t="str">
            <v>B</v>
          </cell>
          <cell r="BE144" t="str">
            <v>B</v>
          </cell>
          <cell r="BG144" t="str">
            <v>B</v>
          </cell>
          <cell r="BH144" t="str">
            <v>B</v>
          </cell>
          <cell r="BJ144" t="str">
            <v>B</v>
          </cell>
          <cell r="BO144" t="str">
            <v>B</v>
          </cell>
          <cell r="BR144" t="str">
            <v>B</v>
          </cell>
          <cell r="BT144" t="str">
            <v>B</v>
          </cell>
          <cell r="BU144" t="str">
            <v>B</v>
          </cell>
          <cell r="BW144" t="str">
            <v>B</v>
          </cell>
          <cell r="BZ144" t="str">
            <v>B</v>
          </cell>
          <cell r="CD144" t="str">
            <v>B</v>
          </cell>
          <cell r="CF144" t="str">
            <v>B</v>
          </cell>
          <cell r="CH144" t="str">
            <v>B</v>
          </cell>
          <cell r="CI144" t="str">
            <v>B</v>
          </cell>
          <cell r="CJ144" t="str">
            <v>B</v>
          </cell>
          <cell r="CN144" t="str">
            <v>B</v>
          </cell>
          <cell r="CO144" t="str">
            <v>B</v>
          </cell>
        </row>
        <row r="145">
          <cell r="A145">
            <v>141</v>
          </cell>
          <cell r="B145" t="str">
            <v>China</v>
          </cell>
          <cell r="C145" t="str">
            <v>Shenzhen</v>
          </cell>
          <cell r="D145" t="str">
            <v>CNSZX</v>
          </cell>
          <cell r="E145" t="str">
            <v>A</v>
          </cell>
          <cell r="F145" t="str">
            <v>Joy Hu</v>
          </cell>
          <cell r="G145" t="str">
            <v>Supervisor</v>
          </cell>
          <cell r="H145" t="str">
            <v>86 755 82852276</v>
          </cell>
          <cell r="I145" t="str">
            <v>joy.hu@ups.com</v>
          </cell>
          <cell r="Z145">
            <v>0</v>
          </cell>
        </row>
        <row r="146">
          <cell r="A146">
            <v>142</v>
          </cell>
          <cell r="B146" t="str">
            <v>China</v>
          </cell>
          <cell r="C146" t="str">
            <v>Shenzhen</v>
          </cell>
          <cell r="D146" t="str">
            <v>CNSZX</v>
          </cell>
          <cell r="E146" t="str">
            <v>A</v>
          </cell>
          <cell r="F146" t="str">
            <v>Rainnie Chen</v>
          </cell>
          <cell r="G146" t="str">
            <v>CSR</v>
          </cell>
          <cell r="H146" t="str">
            <v>86 755 82852295</v>
          </cell>
          <cell r="I146" t="str">
            <v>cli3@ups.com</v>
          </cell>
          <cell r="Q146" t="str">
            <v>ALL</v>
          </cell>
          <cell r="Z146">
            <v>32</v>
          </cell>
          <cell r="AA146" t="str">
            <v>B</v>
          </cell>
          <cell r="AB146" t="str">
            <v>B</v>
          </cell>
          <cell r="AC146" t="str">
            <v>B</v>
          </cell>
          <cell r="AG146" t="str">
            <v>B</v>
          </cell>
          <cell r="AJ146" t="str">
            <v>B</v>
          </cell>
          <cell r="AL146" t="str">
            <v>B</v>
          </cell>
          <cell r="AO146" t="str">
            <v>B</v>
          </cell>
          <cell r="AP146" t="str">
            <v>B</v>
          </cell>
          <cell r="AQ146" t="str">
            <v>B</v>
          </cell>
          <cell r="AR146" t="str">
            <v>B</v>
          </cell>
          <cell r="AS146" t="str">
            <v>B</v>
          </cell>
          <cell r="BB146" t="str">
            <v>B</v>
          </cell>
          <cell r="BD146" t="str">
            <v>B</v>
          </cell>
          <cell r="BE146" t="str">
            <v>B</v>
          </cell>
          <cell r="BG146" t="str">
            <v>B</v>
          </cell>
          <cell r="BH146" t="str">
            <v>B</v>
          </cell>
          <cell r="BJ146" t="str">
            <v>B</v>
          </cell>
          <cell r="BO146" t="str">
            <v>B</v>
          </cell>
          <cell r="BQ146" t="str">
            <v>B</v>
          </cell>
          <cell r="BR146" t="str">
            <v>B</v>
          </cell>
          <cell r="BS146" t="str">
            <v>B</v>
          </cell>
          <cell r="BT146" t="str">
            <v>B</v>
          </cell>
          <cell r="BU146" t="str">
            <v>B</v>
          </cell>
          <cell r="BW146" t="str">
            <v>B</v>
          </cell>
          <cell r="BZ146" t="str">
            <v>B</v>
          </cell>
          <cell r="CD146" t="str">
            <v>B</v>
          </cell>
          <cell r="CF146" t="str">
            <v>B</v>
          </cell>
          <cell r="CH146" t="str">
            <v>B</v>
          </cell>
          <cell r="CI146" t="str">
            <v>B</v>
          </cell>
          <cell r="CJ146" t="str">
            <v>B</v>
          </cell>
          <cell r="CN146" t="str">
            <v>B</v>
          </cell>
          <cell r="CO146" t="str">
            <v>B</v>
          </cell>
        </row>
        <row r="147">
          <cell r="A147">
            <v>143</v>
          </cell>
          <cell r="B147" t="str">
            <v>China</v>
          </cell>
          <cell r="C147" t="str">
            <v>Chiwan</v>
          </cell>
          <cell r="D147" t="str">
            <v>CNCWN</v>
          </cell>
          <cell r="E147" t="str">
            <v>A</v>
          </cell>
          <cell r="F147" t="str">
            <v>** See Shenzhen</v>
          </cell>
          <cell r="Z147">
            <v>3</v>
          </cell>
          <cell r="AI147" t="str">
            <v>*</v>
          </cell>
          <cell r="BE147" t="str">
            <v>*</v>
          </cell>
          <cell r="BR147" t="str">
            <v>*</v>
          </cell>
        </row>
        <row r="148">
          <cell r="A148">
            <v>144</v>
          </cell>
          <cell r="B148" t="str">
            <v>China</v>
          </cell>
          <cell r="C148" t="str">
            <v>Da Chan Ba</v>
          </cell>
          <cell r="D148" t="str">
            <v>CNDCB</v>
          </cell>
          <cell r="E148" t="str">
            <v>A</v>
          </cell>
          <cell r="F148" t="str">
            <v>** See Shenzhen</v>
          </cell>
          <cell r="Z148">
            <v>0</v>
          </cell>
        </row>
        <row r="149">
          <cell r="A149">
            <v>145</v>
          </cell>
          <cell r="B149" t="str">
            <v>China</v>
          </cell>
          <cell r="C149" t="str">
            <v>Dongguan</v>
          </cell>
          <cell r="D149" t="str">
            <v>CNDGG</v>
          </cell>
          <cell r="E149" t="str">
            <v>A</v>
          </cell>
          <cell r="F149" t="str">
            <v>** If Incoterm Location is Shenzhen, see Shenzhen.</v>
          </cell>
          <cell r="Z149">
            <v>1</v>
          </cell>
          <cell r="CN149" t="str">
            <v>*</v>
          </cell>
        </row>
        <row r="150">
          <cell r="A150">
            <v>146</v>
          </cell>
          <cell r="B150" t="str">
            <v>China</v>
          </cell>
          <cell r="C150" t="str">
            <v>Dongguan</v>
          </cell>
          <cell r="D150" t="str">
            <v>CNDGG</v>
          </cell>
          <cell r="E150" t="str">
            <v>A</v>
          </cell>
          <cell r="F150" t="str">
            <v>** See Shenzhen</v>
          </cell>
          <cell r="Z150">
            <v>2</v>
          </cell>
          <cell r="AI150" t="str">
            <v>*</v>
          </cell>
          <cell r="BD150" t="str">
            <v>*</v>
          </cell>
        </row>
        <row r="151">
          <cell r="A151">
            <v>147</v>
          </cell>
          <cell r="B151" t="str">
            <v>China</v>
          </cell>
          <cell r="C151" t="str">
            <v>Futian</v>
          </cell>
          <cell r="D151" t="str">
            <v>CNFUT</v>
          </cell>
          <cell r="E151" t="str">
            <v>A</v>
          </cell>
          <cell r="F151" t="str">
            <v>** See Shenzhen</v>
          </cell>
          <cell r="Z151">
            <v>0</v>
          </cell>
        </row>
        <row r="152">
          <cell r="A152">
            <v>148</v>
          </cell>
          <cell r="B152" t="str">
            <v>China</v>
          </cell>
          <cell r="C152" t="str">
            <v>Huizhou</v>
          </cell>
          <cell r="D152" t="str">
            <v>CNHUZ</v>
          </cell>
          <cell r="E152" t="str">
            <v>A</v>
          </cell>
          <cell r="F152" t="str">
            <v>** See Shenzhen</v>
          </cell>
          <cell r="Z152">
            <v>1</v>
          </cell>
          <cell r="BD152" t="str">
            <v>*</v>
          </cell>
        </row>
        <row r="153">
          <cell r="A153">
            <v>149</v>
          </cell>
          <cell r="B153" t="str">
            <v>China</v>
          </cell>
          <cell r="C153" t="str">
            <v>Humen</v>
          </cell>
          <cell r="E153" t="str">
            <v>A</v>
          </cell>
          <cell r="F153" t="str">
            <v>** See Shenzhen</v>
          </cell>
          <cell r="Z153">
            <v>0</v>
          </cell>
        </row>
        <row r="154">
          <cell r="A154">
            <v>150</v>
          </cell>
          <cell r="B154" t="str">
            <v>China</v>
          </cell>
          <cell r="C154" t="str">
            <v>Mafang</v>
          </cell>
          <cell r="D154" t="str">
            <v>CNMFG</v>
          </cell>
          <cell r="E154" t="str">
            <v>A</v>
          </cell>
          <cell r="F154" t="str">
            <v>** See Shenzhen</v>
          </cell>
          <cell r="Z154">
            <v>1</v>
          </cell>
          <cell r="CC154" t="str">
            <v>*</v>
          </cell>
        </row>
        <row r="155">
          <cell r="A155">
            <v>151</v>
          </cell>
          <cell r="B155" t="str">
            <v>China</v>
          </cell>
          <cell r="C155" t="str">
            <v>Shantou</v>
          </cell>
          <cell r="D155" t="str">
            <v>CNSWA</v>
          </cell>
          <cell r="E155" t="str">
            <v>A</v>
          </cell>
          <cell r="F155" t="str">
            <v>** See Shenzhen for FOB SZX</v>
          </cell>
          <cell r="Z155">
            <v>4</v>
          </cell>
          <cell r="BD155" t="str">
            <v>*</v>
          </cell>
          <cell r="BS155" t="str">
            <v>*</v>
          </cell>
          <cell r="CI155" t="str">
            <v>*</v>
          </cell>
          <cell r="CR155" t="str">
            <v>*</v>
          </cell>
        </row>
        <row r="156">
          <cell r="A156">
            <v>152</v>
          </cell>
          <cell r="B156" t="str">
            <v>China</v>
          </cell>
          <cell r="C156" t="str">
            <v>Shekou</v>
          </cell>
          <cell r="D156" t="str">
            <v>CNSHK</v>
          </cell>
          <cell r="E156" t="str">
            <v>A</v>
          </cell>
          <cell r="F156" t="str">
            <v>** See Shenzhen</v>
          </cell>
          <cell r="Z156">
            <v>5</v>
          </cell>
          <cell r="AM156" t="str">
            <v>*</v>
          </cell>
          <cell r="BE156" t="str">
            <v>*</v>
          </cell>
          <cell r="BT156" t="str">
            <v>*</v>
          </cell>
          <cell r="CC156" t="str">
            <v>*</v>
          </cell>
          <cell r="CE156" t="str">
            <v>*</v>
          </cell>
        </row>
        <row r="157">
          <cell r="A157">
            <v>153</v>
          </cell>
          <cell r="B157" t="str">
            <v>China</v>
          </cell>
          <cell r="C157" t="str">
            <v>Yantian</v>
          </cell>
          <cell r="D157" t="str">
            <v>CNYTN</v>
          </cell>
          <cell r="E157" t="str">
            <v>A</v>
          </cell>
          <cell r="F157" t="str">
            <v>** See Shenzhen</v>
          </cell>
          <cell r="Z157">
            <v>14</v>
          </cell>
          <cell r="AI157" t="str">
            <v>*</v>
          </cell>
          <cell r="AM157" t="str">
            <v>*</v>
          </cell>
          <cell r="AQ157" t="str">
            <v>*</v>
          </cell>
          <cell r="AU157" t="str">
            <v>*</v>
          </cell>
          <cell r="BD157" t="str">
            <v>*</v>
          </cell>
          <cell r="BE157" t="str">
            <v>*</v>
          </cell>
          <cell r="BH157" t="str">
            <v>*</v>
          </cell>
          <cell r="BR157" t="str">
            <v>*</v>
          </cell>
          <cell r="BS157" t="str">
            <v>*</v>
          </cell>
          <cell r="BT157" t="str">
            <v>*</v>
          </cell>
          <cell r="CC157" t="str">
            <v>*</v>
          </cell>
          <cell r="CE157" t="str">
            <v>*</v>
          </cell>
          <cell r="CO157" t="str">
            <v>*</v>
          </cell>
          <cell r="CR157" t="str">
            <v>*</v>
          </cell>
        </row>
        <row r="158">
          <cell r="A158">
            <v>154</v>
          </cell>
          <cell r="B158" t="str">
            <v>China</v>
          </cell>
          <cell r="C158" t="str">
            <v>Zhongshan</v>
          </cell>
          <cell r="D158" t="str">
            <v>CNZSN</v>
          </cell>
          <cell r="E158" t="str">
            <v>A</v>
          </cell>
          <cell r="F158" t="str">
            <v>** See Shenzhen</v>
          </cell>
          <cell r="Z158">
            <v>1</v>
          </cell>
          <cell r="CC158" t="str">
            <v>*</v>
          </cell>
        </row>
        <row r="159">
          <cell r="A159">
            <v>155</v>
          </cell>
          <cell r="B159" t="str">
            <v>China</v>
          </cell>
          <cell r="C159" t="str">
            <v>Suzhou</v>
          </cell>
          <cell r="D159" t="str">
            <v>CNSZV</v>
          </cell>
          <cell r="E159" t="str">
            <v>A</v>
          </cell>
          <cell r="F159" t="str">
            <v>Darren Tao</v>
          </cell>
          <cell r="G159" t="str">
            <v>CSA</v>
          </cell>
          <cell r="H159" t="str">
            <v>86 512 67428188 ext 3092</v>
          </cell>
          <cell r="I159" t="str">
            <v>dtao@ups.com</v>
          </cell>
          <cell r="Z159">
            <v>1</v>
          </cell>
          <cell r="BR159" t="str">
            <v>M</v>
          </cell>
        </row>
        <row r="160">
          <cell r="A160">
            <v>156</v>
          </cell>
          <cell r="B160" t="str">
            <v>China</v>
          </cell>
          <cell r="C160" t="str">
            <v>Suzhou</v>
          </cell>
          <cell r="D160" t="str">
            <v>CNSZV</v>
          </cell>
          <cell r="E160" t="str">
            <v>A</v>
          </cell>
          <cell r="F160" t="str">
            <v>Rachel Bao</v>
          </cell>
          <cell r="G160" t="str">
            <v>Customer Service</v>
          </cell>
          <cell r="H160" t="str">
            <v>86 512 67428188 ext 3161</v>
          </cell>
          <cell r="I160" t="str">
            <v>rachelbao@ups.com</v>
          </cell>
          <cell r="Z160">
            <v>4</v>
          </cell>
          <cell r="AH160" t="str">
            <v>B</v>
          </cell>
          <cell r="AO160" t="str">
            <v>B</v>
          </cell>
          <cell r="BR160" t="str">
            <v>B</v>
          </cell>
          <cell r="BS160" t="str">
            <v>M</v>
          </cell>
        </row>
        <row r="161">
          <cell r="A161">
            <v>157</v>
          </cell>
          <cell r="B161" t="str">
            <v>China</v>
          </cell>
          <cell r="C161" t="str">
            <v>Suzhou</v>
          </cell>
          <cell r="D161" t="str">
            <v>CNSZV</v>
          </cell>
          <cell r="E161" t="str">
            <v>A</v>
          </cell>
          <cell r="F161" t="str">
            <v>Dai Tingting</v>
          </cell>
          <cell r="G161" t="str">
            <v>Clerk</v>
          </cell>
          <cell r="H161" t="str">
            <v>86 512 67428188 ext 3163</v>
          </cell>
          <cell r="I161" t="str">
            <v>dtingting@ups.com</v>
          </cell>
          <cell r="Z161">
            <v>0</v>
          </cell>
        </row>
        <row r="162">
          <cell r="A162">
            <v>158</v>
          </cell>
          <cell r="B162" t="str">
            <v>China</v>
          </cell>
          <cell r="C162" t="str">
            <v>Suzhou</v>
          </cell>
          <cell r="D162" t="str">
            <v>CNSZV</v>
          </cell>
          <cell r="E162" t="str">
            <v>A</v>
          </cell>
          <cell r="F162" t="str">
            <v>Chirs Shao</v>
          </cell>
          <cell r="G162" t="str">
            <v>CSR</v>
          </cell>
          <cell r="H162" t="str">
            <v>86 512 67428188 ext 3175</v>
          </cell>
          <cell r="I162" t="str">
            <v>ccshao@ups.com</v>
          </cell>
          <cell r="Z162">
            <v>4</v>
          </cell>
          <cell r="AB162" t="str">
            <v>M</v>
          </cell>
          <cell r="BT162" t="str">
            <v>M</v>
          </cell>
          <cell r="BW162" t="str">
            <v>M</v>
          </cell>
          <cell r="CO162" t="str">
            <v>B</v>
          </cell>
        </row>
        <row r="163">
          <cell r="A163">
            <v>159</v>
          </cell>
          <cell r="B163" t="str">
            <v>China</v>
          </cell>
          <cell r="C163" t="str">
            <v>Suzhou</v>
          </cell>
          <cell r="D163" t="str">
            <v>CNSZV</v>
          </cell>
          <cell r="E163" t="str">
            <v>A</v>
          </cell>
          <cell r="F163" t="str">
            <v>Olive Tan</v>
          </cell>
          <cell r="G163" t="str">
            <v>CSA</v>
          </cell>
          <cell r="H163" t="str">
            <v>86 512 67428188 ext 3169</v>
          </cell>
          <cell r="I163" t="str">
            <v>otan@ups.com</v>
          </cell>
          <cell r="Z163">
            <v>0</v>
          </cell>
        </row>
        <row r="164">
          <cell r="A164">
            <v>160</v>
          </cell>
          <cell r="B164" t="str">
            <v>China</v>
          </cell>
          <cell r="C164" t="str">
            <v>Suzhou</v>
          </cell>
          <cell r="D164" t="str">
            <v>CNSZV</v>
          </cell>
          <cell r="E164" t="str">
            <v>A</v>
          </cell>
          <cell r="F164" t="str">
            <v>Julie Liu</v>
          </cell>
          <cell r="G164" t="str">
            <v>Customer Service</v>
          </cell>
          <cell r="H164" t="str">
            <v>86 512 67428188 ext 3175</v>
          </cell>
          <cell r="I164" t="str">
            <v>julieliu@ups.com</v>
          </cell>
          <cell r="M164" t="str">
            <v>newly added</v>
          </cell>
          <cell r="Z164">
            <v>1</v>
          </cell>
          <cell r="BS164" t="str">
            <v>B</v>
          </cell>
        </row>
        <row r="165">
          <cell r="A165">
            <v>161</v>
          </cell>
          <cell r="B165" t="str">
            <v>China</v>
          </cell>
          <cell r="C165" t="str">
            <v>Suzhou</v>
          </cell>
          <cell r="D165" t="str">
            <v>CNSZV</v>
          </cell>
          <cell r="E165" t="str">
            <v>A</v>
          </cell>
          <cell r="F165" t="str">
            <v>Daicy Cao</v>
          </cell>
          <cell r="G165" t="str">
            <v>CSR</v>
          </cell>
          <cell r="H165" t="str">
            <v>86 512 67428188 ext 3159</v>
          </cell>
          <cell r="I165" t="str">
            <v>cdaicy@ups.com</v>
          </cell>
          <cell r="Z165">
            <v>5</v>
          </cell>
          <cell r="AH165" t="str">
            <v>M</v>
          </cell>
          <cell r="AO165" t="str">
            <v>M</v>
          </cell>
          <cell r="BT165" t="str">
            <v>B</v>
          </cell>
          <cell r="BW165" t="str">
            <v>B</v>
          </cell>
          <cell r="CO165" t="str">
            <v>M</v>
          </cell>
        </row>
        <row r="166">
          <cell r="A166">
            <v>162</v>
          </cell>
          <cell r="B166" t="str">
            <v>China</v>
          </cell>
          <cell r="C166" t="str">
            <v>Suzhou</v>
          </cell>
          <cell r="D166" t="str">
            <v>CNSZV</v>
          </cell>
          <cell r="E166" t="str">
            <v>A</v>
          </cell>
          <cell r="F166" t="str">
            <v>Alice Guan</v>
          </cell>
          <cell r="G166" t="str">
            <v>Op Supervisor</v>
          </cell>
          <cell r="H166" t="str">
            <v>86 512 67428188 ext 3020</v>
          </cell>
          <cell r="I166" t="str">
            <v>alice.guan@ups.com</v>
          </cell>
          <cell r="M166" t="str">
            <v>newly added</v>
          </cell>
          <cell r="Z166">
            <v>0</v>
          </cell>
        </row>
        <row r="167">
          <cell r="A167">
            <v>163</v>
          </cell>
          <cell r="B167" t="str">
            <v>China</v>
          </cell>
          <cell r="C167" t="str">
            <v>Tianjin(airport) 
Xingang(seaport)</v>
          </cell>
          <cell r="D167" t="str">
            <v>CNTSN/CNTXG</v>
          </cell>
          <cell r="E167" t="str">
            <v>A</v>
          </cell>
          <cell r="F167" t="str">
            <v>Karen Zhu</v>
          </cell>
          <cell r="G167" t="str">
            <v>Supervisor</v>
          </cell>
          <cell r="H167" t="str">
            <v>86 22 23153399 ext 108</v>
          </cell>
          <cell r="I167" t="str">
            <v>zhu.karen@ups.com</v>
          </cell>
          <cell r="R167" t="str">
            <v>ALL</v>
          </cell>
          <cell r="U167" t="str">
            <v>ALL</v>
          </cell>
          <cell r="V167" t="str">
            <v>ALL</v>
          </cell>
          <cell r="Z167">
            <v>19</v>
          </cell>
          <cell r="AF167" t="str">
            <v>B</v>
          </cell>
          <cell r="AG167" t="str">
            <v>B</v>
          </cell>
          <cell r="AI167" t="str">
            <v>B</v>
          </cell>
          <cell r="AJ167" t="str">
            <v>B</v>
          </cell>
          <cell r="AL167" t="str">
            <v>B</v>
          </cell>
          <cell r="AM167" t="str">
            <v>B</v>
          </cell>
          <cell r="AP167" t="str">
            <v>B</v>
          </cell>
          <cell r="BB167" t="str">
            <v>B</v>
          </cell>
          <cell r="BE167" t="str">
            <v>B</v>
          </cell>
          <cell r="BH167" t="str">
            <v>B</v>
          </cell>
          <cell r="BI167" t="str">
            <v>B</v>
          </cell>
          <cell r="BP167" t="str">
            <v>B</v>
          </cell>
          <cell r="BR167" t="str">
            <v>M</v>
          </cell>
          <cell r="BS167" t="str">
            <v>B</v>
          </cell>
          <cell r="BT167" t="str">
            <v>B</v>
          </cell>
          <cell r="BW167" t="str">
            <v>B</v>
          </cell>
          <cell r="BX167" t="str">
            <v>M</v>
          </cell>
          <cell r="CC167" t="str">
            <v>B</v>
          </cell>
          <cell r="CR167" t="str">
            <v>B</v>
          </cell>
        </row>
        <row r="168">
          <cell r="A168">
            <v>164</v>
          </cell>
          <cell r="B168" t="str">
            <v>China</v>
          </cell>
          <cell r="C168" t="str">
            <v>Tianjin(airport) 
Xingang(seaport)</v>
          </cell>
          <cell r="D168" t="str">
            <v>CNTSN/CNTXG</v>
          </cell>
          <cell r="E168" t="str">
            <v>A</v>
          </cell>
          <cell r="F168" t="str">
            <v>Caroline Yang</v>
          </cell>
          <cell r="G168" t="str">
            <v>Officer</v>
          </cell>
          <cell r="H168" t="str">
            <v>86 22 23153399 ext 136</v>
          </cell>
          <cell r="I168" t="str">
            <v>yying@ups.com</v>
          </cell>
          <cell r="U168" t="str">
            <v>ALL</v>
          </cell>
          <cell r="V168" t="str">
            <v>ALL</v>
          </cell>
          <cell r="Z168">
            <v>1</v>
          </cell>
          <cell r="CC168" t="str">
            <v>M</v>
          </cell>
        </row>
        <row r="169">
          <cell r="A169">
            <v>165</v>
          </cell>
          <cell r="B169" t="str">
            <v>China</v>
          </cell>
          <cell r="C169" t="str">
            <v>Tianjin(airport) 
Xingang(seaport)</v>
          </cell>
          <cell r="D169" t="str">
            <v>CNTSN/CNTXG</v>
          </cell>
          <cell r="E169" t="str">
            <v>A</v>
          </cell>
          <cell r="F169" t="str">
            <v>Frank Xu</v>
          </cell>
          <cell r="G169" t="str">
            <v>Operation</v>
          </cell>
          <cell r="H169" t="str">
            <v>86 22 23153399  ext 101</v>
          </cell>
          <cell r="I169" t="str">
            <v>fxxu@ups.com</v>
          </cell>
          <cell r="R169" t="str">
            <v>ALL</v>
          </cell>
          <cell r="U169" t="str">
            <v>USA</v>
          </cell>
          <cell r="V169" t="str">
            <v>ALL</v>
          </cell>
          <cell r="W169" t="str">
            <v>ALL</v>
          </cell>
          <cell r="Z169">
            <v>23</v>
          </cell>
          <cell r="AE169" t="str">
            <v>M</v>
          </cell>
          <cell r="AF169" t="str">
            <v>M</v>
          </cell>
          <cell r="AG169" t="str">
            <v>M</v>
          </cell>
          <cell r="AI169" t="str">
            <v>M</v>
          </cell>
          <cell r="AJ169" t="str">
            <v>M</v>
          </cell>
          <cell r="AL169" t="str">
            <v>M</v>
          </cell>
          <cell r="AM169" t="str">
            <v>M</v>
          </cell>
          <cell r="AP169" t="str">
            <v>M</v>
          </cell>
          <cell r="BB169" t="str">
            <v>M</v>
          </cell>
          <cell r="BD169" t="str">
            <v>B</v>
          </cell>
          <cell r="BE169" t="str">
            <v>M</v>
          </cell>
          <cell r="BH169" t="str">
            <v>M</v>
          </cell>
          <cell r="BI169" t="str">
            <v>M</v>
          </cell>
          <cell r="BP169" t="str">
            <v>M</v>
          </cell>
          <cell r="BR169" t="str">
            <v>M</v>
          </cell>
          <cell r="BS169" t="str">
            <v>M</v>
          </cell>
          <cell r="BT169" t="str">
            <v>M</v>
          </cell>
          <cell r="BW169" t="str">
            <v>M</v>
          </cell>
          <cell r="BX169" t="str">
            <v>M</v>
          </cell>
          <cell r="CC169" t="str">
            <v>B</v>
          </cell>
          <cell r="CE169" t="str">
            <v>M</v>
          </cell>
          <cell r="CO169" t="str">
            <v>M</v>
          </cell>
          <cell r="CR169" t="str">
            <v>M</v>
          </cell>
        </row>
        <row r="170">
          <cell r="A170">
            <v>166</v>
          </cell>
          <cell r="B170" t="str">
            <v>China</v>
          </cell>
          <cell r="C170" t="str">
            <v>Tianjin(airport) 
Xingang(seaport)</v>
          </cell>
          <cell r="D170" t="str">
            <v>CNTSN/CNTXG</v>
          </cell>
          <cell r="E170" t="str">
            <v>A</v>
          </cell>
          <cell r="F170" t="str">
            <v>Sarah Jiao</v>
          </cell>
          <cell r="G170" t="str">
            <v>Operation</v>
          </cell>
          <cell r="H170" t="str">
            <v>86-22-23153399  ext 121</v>
          </cell>
          <cell r="I170" t="str">
            <v>jyunyan@ups.com</v>
          </cell>
          <cell r="W170" t="str">
            <v>ALL</v>
          </cell>
          <cell r="Z170">
            <v>4</v>
          </cell>
          <cell r="AE170" t="str">
            <v>B</v>
          </cell>
          <cell r="AT170" t="str">
            <v>M</v>
          </cell>
          <cell r="BD170" t="str">
            <v>M</v>
          </cell>
          <cell r="CE170" t="str">
            <v>B</v>
          </cell>
        </row>
        <row r="171">
          <cell r="A171">
            <v>167</v>
          </cell>
          <cell r="B171" t="str">
            <v>China</v>
          </cell>
          <cell r="C171" t="str">
            <v>Qinhuangdao</v>
          </cell>
          <cell r="D171" t="str">
            <v>CNSHP</v>
          </cell>
          <cell r="E171" t="str">
            <v>A</v>
          </cell>
          <cell r="F171" t="str">
            <v>** See Tianjin/Xingang</v>
          </cell>
          <cell r="Z171">
            <v>1</v>
          </cell>
          <cell r="BD171" t="str">
            <v>*</v>
          </cell>
        </row>
        <row r="172">
          <cell r="A172">
            <v>168</v>
          </cell>
          <cell r="B172" t="str">
            <v>China</v>
          </cell>
          <cell r="C172" t="str">
            <v>Wuxi</v>
          </cell>
          <cell r="D172" t="str">
            <v>CNWUX</v>
          </cell>
          <cell r="E172" t="str">
            <v>A</v>
          </cell>
          <cell r="F172" t="str">
            <v>Monica Wu</v>
          </cell>
          <cell r="G172" t="str">
            <v>AS</v>
          </cell>
          <cell r="H172" t="str">
            <v>86 510 85281981 ext 253</v>
          </cell>
          <cell r="I172" t="str">
            <v>monica.wu@ups.com</v>
          </cell>
          <cell r="V172" t="str">
            <v>ALL</v>
          </cell>
          <cell r="W172" t="str">
            <v>ALL</v>
          </cell>
          <cell r="Z172">
            <v>10</v>
          </cell>
          <cell r="AB172" t="str">
            <v>M</v>
          </cell>
          <cell r="AG172" t="str">
            <v>B</v>
          </cell>
          <cell r="AJ172" t="str">
            <v>B</v>
          </cell>
          <cell r="AR172" t="str">
            <v>M</v>
          </cell>
          <cell r="BD172" t="str">
            <v>B</v>
          </cell>
          <cell r="BI172" t="str">
            <v>M</v>
          </cell>
          <cell r="BK172" t="str">
            <v>M</v>
          </cell>
          <cell r="BS172" t="str">
            <v>M</v>
          </cell>
          <cell r="BX172" t="str">
            <v>M</v>
          </cell>
          <cell r="CO172" t="str">
            <v>M</v>
          </cell>
        </row>
        <row r="173">
          <cell r="A173">
            <v>169</v>
          </cell>
          <cell r="B173" t="str">
            <v>China</v>
          </cell>
          <cell r="C173" t="str">
            <v>Wuxi</v>
          </cell>
          <cell r="D173" t="str">
            <v>CNWUX</v>
          </cell>
          <cell r="E173" t="str">
            <v>A</v>
          </cell>
          <cell r="F173" t="str">
            <v>Eileen Zhang</v>
          </cell>
          <cell r="G173" t="str">
            <v>Manager</v>
          </cell>
          <cell r="H173" t="str">
            <v>86 510 85281981 ext 200</v>
          </cell>
          <cell r="I173" t="str">
            <v>eileen.zhang@ups.com</v>
          </cell>
          <cell r="K173" t="str">
            <v>86 138 1425 8417</v>
          </cell>
          <cell r="Z173">
            <v>2</v>
          </cell>
          <cell r="AR173" t="str">
            <v>B</v>
          </cell>
          <cell r="BS173" t="str">
            <v>B</v>
          </cell>
        </row>
        <row r="174">
          <cell r="A174">
            <v>170</v>
          </cell>
          <cell r="B174" t="str">
            <v>China</v>
          </cell>
          <cell r="C174" t="str">
            <v>Wuxi</v>
          </cell>
          <cell r="D174" t="str">
            <v>CNWUX</v>
          </cell>
          <cell r="E174" t="str">
            <v>A</v>
          </cell>
          <cell r="F174" t="str">
            <v>Jeffrey Zhang</v>
          </cell>
          <cell r="G174" t="str">
            <v>Manager</v>
          </cell>
          <cell r="H174" t="str">
            <v>86 025 86480801</v>
          </cell>
          <cell r="I174" t="str">
            <v>rice.fan@ups.com</v>
          </cell>
          <cell r="V174" t="str">
            <v>ALL</v>
          </cell>
          <cell r="Z174">
            <v>7</v>
          </cell>
          <cell r="AB174" t="str">
            <v>B</v>
          </cell>
          <cell r="AR174" t="str">
            <v>B</v>
          </cell>
          <cell r="BI174" t="str">
            <v>B</v>
          </cell>
          <cell r="BK174" t="str">
            <v>B</v>
          </cell>
          <cell r="BS174" t="str">
            <v>B</v>
          </cell>
          <cell r="BX174" t="str">
            <v>B</v>
          </cell>
          <cell r="CO174" t="str">
            <v>B</v>
          </cell>
        </row>
        <row r="175">
          <cell r="A175">
            <v>171</v>
          </cell>
          <cell r="B175" t="str">
            <v>China</v>
          </cell>
          <cell r="C175" t="str">
            <v>Wuxi</v>
          </cell>
          <cell r="D175" t="str">
            <v>CNWUX</v>
          </cell>
          <cell r="E175" t="str">
            <v>A</v>
          </cell>
          <cell r="F175" t="str">
            <v>Tracy Tang</v>
          </cell>
          <cell r="G175" t="str">
            <v xml:space="preserve">officer </v>
          </cell>
          <cell r="H175" t="str">
            <v>86 510 85281981 ext 506</v>
          </cell>
          <cell r="I175" t="str">
            <v>ytang@ups.com</v>
          </cell>
          <cell r="V175" t="str">
            <v>ALL</v>
          </cell>
          <cell r="Z175">
            <v>9</v>
          </cell>
          <cell r="AB175" t="str">
            <v>M</v>
          </cell>
          <cell r="AG175" t="str">
            <v>M</v>
          </cell>
          <cell r="AJ175" t="str">
            <v>M</v>
          </cell>
          <cell r="AR175" t="str">
            <v>M</v>
          </cell>
          <cell r="BI175" t="str">
            <v>M</v>
          </cell>
          <cell r="BK175" t="str">
            <v>M</v>
          </cell>
          <cell r="BS175" t="str">
            <v>M</v>
          </cell>
          <cell r="BX175" t="str">
            <v>M</v>
          </cell>
          <cell r="CO175" t="str">
            <v>M</v>
          </cell>
        </row>
        <row r="176">
          <cell r="A176">
            <v>172</v>
          </cell>
          <cell r="B176" t="str">
            <v>China</v>
          </cell>
          <cell r="C176" t="str">
            <v>Wuxi</v>
          </cell>
          <cell r="D176" t="str">
            <v>CNWUX</v>
          </cell>
          <cell r="E176" t="str">
            <v>A</v>
          </cell>
          <cell r="F176" t="str">
            <v>Amy Ding</v>
          </cell>
          <cell r="G176" t="str">
            <v xml:space="preserve">officer </v>
          </cell>
          <cell r="H176" t="str">
            <v>86 510 85281981 ext 215</v>
          </cell>
          <cell r="I176" t="str">
            <v>dweitong@ups.com</v>
          </cell>
          <cell r="Z176">
            <v>3</v>
          </cell>
          <cell r="AG176" t="str">
            <v>B</v>
          </cell>
          <cell r="AJ176" t="str">
            <v>B</v>
          </cell>
          <cell r="CO176" t="str">
            <v>B</v>
          </cell>
        </row>
        <row r="177">
          <cell r="A177">
            <v>173</v>
          </cell>
          <cell r="B177" t="str">
            <v>China</v>
          </cell>
          <cell r="C177" t="str">
            <v>Wuxi</v>
          </cell>
          <cell r="D177" t="str">
            <v>CNWUX</v>
          </cell>
          <cell r="E177" t="str">
            <v>A</v>
          </cell>
          <cell r="F177" t="str">
            <v>Michelle Zhai</v>
          </cell>
          <cell r="G177" t="str">
            <v>Officer</v>
          </cell>
          <cell r="H177" t="str">
            <v>86 510 85281981 ext 263</v>
          </cell>
          <cell r="I177" t="str">
            <v>zyun@ups.com</v>
          </cell>
          <cell r="W177" t="str">
            <v>ALL</v>
          </cell>
          <cell r="Z177">
            <v>3</v>
          </cell>
          <cell r="BD177" t="str">
            <v>M</v>
          </cell>
          <cell r="BI177" t="str">
            <v>B</v>
          </cell>
          <cell r="BK177" t="str">
            <v>M</v>
          </cell>
        </row>
        <row r="178">
          <cell r="A178">
            <v>174</v>
          </cell>
          <cell r="B178" t="str">
            <v>China</v>
          </cell>
          <cell r="C178" t="str">
            <v>Wuxi</v>
          </cell>
          <cell r="D178" t="str">
            <v>CNWUX</v>
          </cell>
          <cell r="E178" t="str">
            <v>A</v>
          </cell>
          <cell r="F178" t="str">
            <v xml:space="preserve">Wuxi  Air Group Email </v>
          </cell>
          <cell r="I178" t="str">
            <v>UPSWUX-Export-Operations-AIR@ups.com</v>
          </cell>
          <cell r="W178" t="str">
            <v>ALL</v>
          </cell>
          <cell r="Z178">
            <v>2</v>
          </cell>
          <cell r="AB178" t="str">
            <v>B</v>
          </cell>
          <cell r="BD178" t="str">
            <v>M</v>
          </cell>
        </row>
        <row r="179">
          <cell r="A179">
            <v>175</v>
          </cell>
          <cell r="B179" t="str">
            <v>China</v>
          </cell>
          <cell r="C179" t="str">
            <v>Jiangyin</v>
          </cell>
          <cell r="D179" t="str">
            <v>CNJIA</v>
          </cell>
          <cell r="E179" t="str">
            <v>A</v>
          </cell>
          <cell r="F179" t="str">
            <v>** see Wuxi</v>
          </cell>
          <cell r="Z179">
            <v>1</v>
          </cell>
          <cell r="AR179" t="str">
            <v>*</v>
          </cell>
        </row>
        <row r="180">
          <cell r="A180">
            <v>176</v>
          </cell>
          <cell r="B180" t="str">
            <v>China</v>
          </cell>
          <cell r="C180" t="str">
            <v>Xi An</v>
          </cell>
          <cell r="D180" t="str">
            <v>CNSIA</v>
          </cell>
          <cell r="E180" t="str">
            <v>A</v>
          </cell>
          <cell r="F180" t="str">
            <v>Ivy Li</v>
          </cell>
          <cell r="G180" t="str">
            <v>CS</v>
          </cell>
          <cell r="H180" t="str">
            <v>86 29 88610606 ext 1528</v>
          </cell>
          <cell r="I180" t="str">
            <v>liivy@ups.com</v>
          </cell>
          <cell r="U180" t="str">
            <v>BOTH</v>
          </cell>
          <cell r="Z180">
            <v>0</v>
          </cell>
        </row>
        <row r="181">
          <cell r="A181">
            <v>177</v>
          </cell>
          <cell r="B181" t="str">
            <v>China</v>
          </cell>
          <cell r="C181" t="str">
            <v>Xiamen</v>
          </cell>
          <cell r="D181" t="str">
            <v>CNXMN</v>
          </cell>
          <cell r="E181" t="str">
            <v>A</v>
          </cell>
          <cell r="F181" t="str">
            <v>Allen Huang</v>
          </cell>
          <cell r="G181" t="str">
            <v xml:space="preserve">Assistant Supervisor
</v>
          </cell>
          <cell r="H181" t="str">
            <v>86 592 8069922 ext 7919</v>
          </cell>
          <cell r="I181" t="str">
            <v>allenhuang@ups.com</v>
          </cell>
          <cell r="N181" t="str">
            <v>ALL</v>
          </cell>
          <cell r="R181" t="str">
            <v>ALL</v>
          </cell>
          <cell r="V181" t="str">
            <v>ALL</v>
          </cell>
          <cell r="W181" t="str">
            <v>ALL</v>
          </cell>
          <cell r="Z181">
            <v>0</v>
          </cell>
        </row>
        <row r="182">
          <cell r="A182">
            <v>178</v>
          </cell>
          <cell r="B182" t="str">
            <v>China</v>
          </cell>
          <cell r="C182" t="str">
            <v>Xiamen</v>
          </cell>
          <cell r="D182" t="str">
            <v>CNXMN</v>
          </cell>
          <cell r="E182" t="str">
            <v>A</v>
          </cell>
          <cell r="F182" t="str">
            <v>Vicky Gan</v>
          </cell>
          <cell r="G182" t="str">
            <v>Documentation</v>
          </cell>
          <cell r="H182" t="str">
            <v>86 592 5715085</v>
          </cell>
          <cell r="I182" t="str">
            <v>gmeirong@ups.com</v>
          </cell>
          <cell r="N182" t="str">
            <v>ALL</v>
          </cell>
          <cell r="R182" t="str">
            <v>ALL</v>
          </cell>
          <cell r="W182" t="str">
            <v>ALL</v>
          </cell>
          <cell r="Z182">
            <v>29</v>
          </cell>
          <cell r="AA182" t="str">
            <v>M</v>
          </cell>
          <cell r="AB182" t="str">
            <v>M</v>
          </cell>
          <cell r="AF182" t="str">
            <v>M</v>
          </cell>
          <cell r="AG182" t="str">
            <v>M</v>
          </cell>
          <cell r="AI182" t="str">
            <v>M</v>
          </cell>
          <cell r="AJ182" t="str">
            <v>M</v>
          </cell>
          <cell r="AL182" t="str">
            <v>M</v>
          </cell>
          <cell r="AM182" t="str">
            <v>M</v>
          </cell>
          <cell r="AP182" t="str">
            <v>M</v>
          </cell>
          <cell r="AQ182" t="str">
            <v>M</v>
          </cell>
          <cell r="AR182" t="str">
            <v>M</v>
          </cell>
          <cell r="AS182" t="str">
            <v>M</v>
          </cell>
          <cell r="BD182" t="str">
            <v>M</v>
          </cell>
          <cell r="BE182" t="str">
            <v>M</v>
          </cell>
          <cell r="BG182" t="str">
            <v>M</v>
          </cell>
          <cell r="BI182" t="str">
            <v>M</v>
          </cell>
          <cell r="BJ182" t="str">
            <v>M</v>
          </cell>
          <cell r="BK182" t="str">
            <v>M</v>
          </cell>
          <cell r="BO182" t="str">
            <v>M</v>
          </cell>
          <cell r="BR182" t="str">
            <v>M</v>
          </cell>
          <cell r="BS182" t="str">
            <v>M</v>
          </cell>
          <cell r="BT182" t="str">
            <v>M</v>
          </cell>
          <cell r="BW182" t="str">
            <v>M</v>
          </cell>
          <cell r="BX182" t="str">
            <v>M</v>
          </cell>
          <cell r="BZ182" t="str">
            <v>M</v>
          </cell>
          <cell r="CI182" t="str">
            <v>M</v>
          </cell>
          <cell r="CJ182" t="str">
            <v>M</v>
          </cell>
          <cell r="CQ182" t="str">
            <v>M</v>
          </cell>
          <cell r="CR182" t="str">
            <v>M</v>
          </cell>
        </row>
        <row r="183">
          <cell r="A183">
            <v>179</v>
          </cell>
          <cell r="B183" t="str">
            <v>China</v>
          </cell>
          <cell r="C183" t="str">
            <v>Xiamen</v>
          </cell>
          <cell r="D183" t="str">
            <v>CNXMN</v>
          </cell>
          <cell r="E183" t="str">
            <v>A</v>
          </cell>
          <cell r="F183" t="str">
            <v>Angel Dai</v>
          </cell>
          <cell r="G183" t="str">
            <v>Specialist</v>
          </cell>
          <cell r="H183" t="str">
            <v>86 592 5715082</v>
          </cell>
          <cell r="I183" t="str">
            <v>angel.dai@ups.com</v>
          </cell>
          <cell r="R183" t="str">
            <v>ALL</v>
          </cell>
          <cell r="W183" t="str">
            <v>ALL</v>
          </cell>
          <cell r="Z183">
            <v>29</v>
          </cell>
          <cell r="AA183" t="str">
            <v>B</v>
          </cell>
          <cell r="AB183" t="str">
            <v>B</v>
          </cell>
          <cell r="AF183" t="str">
            <v>B</v>
          </cell>
          <cell r="AG183" t="str">
            <v>B</v>
          </cell>
          <cell r="AI183" t="str">
            <v>B</v>
          </cell>
          <cell r="AJ183" t="str">
            <v>B</v>
          </cell>
          <cell r="AL183" t="str">
            <v>B</v>
          </cell>
          <cell r="AM183" t="str">
            <v>B</v>
          </cell>
          <cell r="AP183" t="str">
            <v>B</v>
          </cell>
          <cell r="AQ183" t="str">
            <v>B</v>
          </cell>
          <cell r="AR183" t="str">
            <v>B</v>
          </cell>
          <cell r="AS183" t="str">
            <v>B</v>
          </cell>
          <cell r="BD183" t="str">
            <v>B</v>
          </cell>
          <cell r="BE183" t="str">
            <v>B</v>
          </cell>
          <cell r="BG183" t="str">
            <v>B</v>
          </cell>
          <cell r="BI183" t="str">
            <v>B</v>
          </cell>
          <cell r="BJ183" t="str">
            <v>B</v>
          </cell>
          <cell r="BK183" t="str">
            <v>B</v>
          </cell>
          <cell r="BO183" t="str">
            <v>B</v>
          </cell>
          <cell r="BR183" t="str">
            <v>B</v>
          </cell>
          <cell r="BS183" t="str">
            <v>B</v>
          </cell>
          <cell r="BT183" t="str">
            <v>B</v>
          </cell>
          <cell r="BW183" t="str">
            <v>B</v>
          </cell>
          <cell r="BX183" t="str">
            <v>B</v>
          </cell>
          <cell r="BZ183" t="str">
            <v>B</v>
          </cell>
          <cell r="CI183" t="str">
            <v>B</v>
          </cell>
          <cell r="CJ183" t="str">
            <v>B</v>
          </cell>
          <cell r="CQ183" t="str">
            <v>B</v>
          </cell>
          <cell r="CR183" t="str">
            <v>B</v>
          </cell>
        </row>
        <row r="184">
          <cell r="A184">
            <v>180</v>
          </cell>
          <cell r="B184" t="str">
            <v>China</v>
          </cell>
          <cell r="C184" t="str">
            <v>Zhengzhou</v>
          </cell>
          <cell r="D184" t="str">
            <v>CNCGO</v>
          </cell>
          <cell r="E184" t="str">
            <v>A</v>
          </cell>
          <cell r="F184" t="str">
            <v>Cassie Ma</v>
          </cell>
          <cell r="G184" t="str">
            <v>Officer</v>
          </cell>
          <cell r="H184" t="str">
            <v>86 377 68512160 ext 6806</v>
          </cell>
          <cell r="I184" t="str">
            <v>myan@ups.com</v>
          </cell>
          <cell r="Z184">
            <v>0</v>
          </cell>
        </row>
        <row r="185">
          <cell r="A185">
            <v>181</v>
          </cell>
          <cell r="B185" t="str">
            <v>China</v>
          </cell>
          <cell r="C185" t="str">
            <v>Zhengzhou</v>
          </cell>
          <cell r="D185" t="str">
            <v>CNCGO</v>
          </cell>
          <cell r="E185" t="str">
            <v>A</v>
          </cell>
          <cell r="F185" t="str">
            <v>Mark Song</v>
          </cell>
          <cell r="G185" t="str">
            <v>Officer</v>
          </cell>
          <cell r="H185" t="str">
            <v>86 377 68512160 ext 6808</v>
          </cell>
          <cell r="I185" t="str">
            <v>msong@ups.com</v>
          </cell>
          <cell r="Z185">
            <v>0</v>
          </cell>
        </row>
        <row r="186">
          <cell r="A186">
            <v>182</v>
          </cell>
          <cell r="B186" t="str">
            <v>China</v>
          </cell>
          <cell r="C186" t="str">
            <v>Zhengzhou</v>
          </cell>
          <cell r="D186" t="str">
            <v>CNCGO</v>
          </cell>
          <cell r="E186" t="str">
            <v>A</v>
          </cell>
          <cell r="F186" t="str">
            <v>Annie Wei</v>
          </cell>
          <cell r="G186" t="str">
            <v>Customer Service</v>
          </cell>
          <cell r="H186" t="str">
            <v>86 371 68512160 ext 6816</v>
          </cell>
          <cell r="I186" t="str">
            <v>weijingwen@ups.com</v>
          </cell>
          <cell r="Z186">
            <v>0</v>
          </cell>
        </row>
        <row r="187">
          <cell r="A187">
            <v>183</v>
          </cell>
          <cell r="B187" t="str">
            <v>Fiji</v>
          </cell>
          <cell r="C187" t="str">
            <v>Nadi</v>
          </cell>
          <cell r="D187" t="str">
            <v>FJNAN</v>
          </cell>
          <cell r="E187" t="str">
            <v>A</v>
          </cell>
          <cell r="F187" t="str">
            <v>Sharvind kumar</v>
          </cell>
          <cell r="G187" t="str">
            <v>Manager</v>
          </cell>
          <cell r="H187" t="str">
            <v>679 9999795</v>
          </cell>
          <cell r="I187" t="str">
            <v>sharvindk@wgfiji.com.fj</v>
          </cell>
          <cell r="Z187">
            <v>1</v>
          </cell>
          <cell r="AV187" t="str">
            <v>M</v>
          </cell>
        </row>
        <row r="188">
          <cell r="A188">
            <v>184</v>
          </cell>
          <cell r="B188" t="str">
            <v>Fiji</v>
          </cell>
          <cell r="C188" t="str">
            <v>Nadi</v>
          </cell>
          <cell r="D188" t="str">
            <v>FJNAN</v>
          </cell>
          <cell r="E188" t="str">
            <v>A</v>
          </cell>
          <cell r="F188" t="str">
            <v>Nalini Devi</v>
          </cell>
          <cell r="G188" t="str">
            <v>Administrator</v>
          </cell>
          <cell r="H188" t="str">
            <v>679 6722855</v>
          </cell>
          <cell r="I188" t="str">
            <v>nalinid@wgfiji.com.fj</v>
          </cell>
          <cell r="Z188">
            <v>1</v>
          </cell>
          <cell r="AV188" t="str">
            <v>B</v>
          </cell>
        </row>
        <row r="189">
          <cell r="A189">
            <v>185</v>
          </cell>
          <cell r="B189" t="str">
            <v>Fiji</v>
          </cell>
          <cell r="C189" t="str">
            <v>Suva</v>
          </cell>
          <cell r="D189" t="str">
            <v>FJSUV</v>
          </cell>
          <cell r="E189" t="str">
            <v>A</v>
          </cell>
          <cell r="F189" t="str">
            <v>** See Nadi</v>
          </cell>
          <cell r="Z189">
            <v>1</v>
          </cell>
          <cell r="AV189" t="str">
            <v>*</v>
          </cell>
        </row>
        <row r="190">
          <cell r="A190">
            <v>186</v>
          </cell>
          <cell r="B190" t="str">
            <v>China</v>
          </cell>
          <cell r="C190" t="str">
            <v>Hong Kong</v>
          </cell>
          <cell r="D190" t="str">
            <v>HKHKG</v>
          </cell>
          <cell r="E190" t="str">
            <v>A</v>
          </cell>
          <cell r="F190" t="str">
            <v>Kaman Chan</v>
          </cell>
          <cell r="G190" t="str">
            <v>Customer Service officer</v>
          </cell>
          <cell r="H190" t="str">
            <v>852 29425729</v>
          </cell>
          <cell r="I190" t="str">
            <v>ckaman@ups.com</v>
          </cell>
          <cell r="J190" t="str">
            <v>Air</v>
          </cell>
          <cell r="N190" t="str">
            <v>ALL</v>
          </cell>
          <cell r="R190" t="str">
            <v>ALL</v>
          </cell>
          <cell r="U190" t="str">
            <v>ALL</v>
          </cell>
          <cell r="V190" t="str">
            <v>ALL</v>
          </cell>
          <cell r="W190" t="str">
            <v>ALL</v>
          </cell>
          <cell r="X190" t="str">
            <v>ALL</v>
          </cell>
          <cell r="Z190">
            <v>24</v>
          </cell>
          <cell r="AA190" t="str">
            <v>M</v>
          </cell>
          <cell r="AB190" t="str">
            <v>M</v>
          </cell>
          <cell r="AF190" t="str">
            <v>M</v>
          </cell>
          <cell r="AG190" t="str">
            <v>M</v>
          </cell>
          <cell r="AJ190" t="str">
            <v>M</v>
          </cell>
          <cell r="AM190" t="str">
            <v>B</v>
          </cell>
          <cell r="AN190" t="str">
            <v>M</v>
          </cell>
          <cell r="AP190" t="str">
            <v>B</v>
          </cell>
          <cell r="AQ190" t="str">
            <v>B</v>
          </cell>
          <cell r="AS190" t="str">
            <v>B</v>
          </cell>
          <cell r="AV190" t="str">
            <v>B</v>
          </cell>
          <cell r="BB190" t="str">
            <v>B</v>
          </cell>
          <cell r="BD190" t="str">
            <v>M</v>
          </cell>
          <cell r="BE190" t="str">
            <v>B</v>
          </cell>
          <cell r="BI190" t="str">
            <v>B</v>
          </cell>
          <cell r="BK190" t="str">
            <v>B</v>
          </cell>
          <cell r="BN190" t="str">
            <v>M</v>
          </cell>
          <cell r="BO190" t="str">
            <v>B</v>
          </cell>
          <cell r="BT190" t="str">
            <v>B</v>
          </cell>
          <cell r="BW190" t="str">
            <v>B</v>
          </cell>
          <cell r="BX190" t="str">
            <v>B</v>
          </cell>
          <cell r="CG190" t="str">
            <v>B</v>
          </cell>
          <cell r="CO190" t="str">
            <v>B</v>
          </cell>
          <cell r="CR190" t="str">
            <v>B</v>
          </cell>
        </row>
        <row r="191">
          <cell r="A191">
            <v>187</v>
          </cell>
          <cell r="B191" t="str">
            <v>China</v>
          </cell>
          <cell r="C191" t="str">
            <v>Hong Kong</v>
          </cell>
          <cell r="D191" t="str">
            <v>HKHKG</v>
          </cell>
          <cell r="E191" t="str">
            <v>A</v>
          </cell>
          <cell r="F191" t="str">
            <v>Connie Lai</v>
          </cell>
          <cell r="G191" t="str">
            <v>CS Assistant Supervisor</v>
          </cell>
          <cell r="H191" t="str">
            <v>852 29425762</v>
          </cell>
          <cell r="I191" t="str">
            <v xml:space="preserve">clai1@ups.com </v>
          </cell>
          <cell r="N191" t="str">
            <v>ALL</v>
          </cell>
          <cell r="R191" t="str">
            <v>ALL</v>
          </cell>
          <cell r="U191" t="str">
            <v>ALL</v>
          </cell>
          <cell r="V191" t="str">
            <v>ALL</v>
          </cell>
          <cell r="W191" t="str">
            <v>ALL</v>
          </cell>
          <cell r="X191" t="str">
            <v>ALL</v>
          </cell>
          <cell r="Z191">
            <v>25</v>
          </cell>
          <cell r="AA191" t="str">
            <v>B</v>
          </cell>
          <cell r="AB191" t="str">
            <v>M</v>
          </cell>
          <cell r="AF191" t="str">
            <v>M</v>
          </cell>
          <cell r="AG191" t="str">
            <v>B</v>
          </cell>
          <cell r="AJ191" t="str">
            <v>B</v>
          </cell>
          <cell r="AM191" t="str">
            <v>M</v>
          </cell>
          <cell r="AN191" t="str">
            <v>B</v>
          </cell>
          <cell r="AP191" t="str">
            <v>M</v>
          </cell>
          <cell r="AQ191" t="str">
            <v>M</v>
          </cell>
          <cell r="AS191" t="str">
            <v>M</v>
          </cell>
          <cell r="AV191" t="str">
            <v>M</v>
          </cell>
          <cell r="BB191" t="str">
            <v>M</v>
          </cell>
          <cell r="BD191" t="str">
            <v>B</v>
          </cell>
          <cell r="BE191" t="str">
            <v>M</v>
          </cell>
          <cell r="BI191" t="str">
            <v>M</v>
          </cell>
          <cell r="BK191" t="str">
            <v>M</v>
          </cell>
          <cell r="BN191" t="str">
            <v>B</v>
          </cell>
          <cell r="BO191" t="str">
            <v>M</v>
          </cell>
          <cell r="BT191" t="str">
            <v>M</v>
          </cell>
          <cell r="BW191" t="str">
            <v>M</v>
          </cell>
          <cell r="BX191" t="str">
            <v>M</v>
          </cell>
          <cell r="CC191" t="str">
            <v>B</v>
          </cell>
          <cell r="CG191" t="str">
            <v>M</v>
          </cell>
          <cell r="CO191" t="str">
            <v>M</v>
          </cell>
          <cell r="CR191" t="str">
            <v>M</v>
          </cell>
        </row>
        <row r="192">
          <cell r="A192">
            <v>188</v>
          </cell>
          <cell r="B192" t="str">
            <v>China</v>
          </cell>
          <cell r="C192" t="str">
            <v>Hong Kong</v>
          </cell>
          <cell r="D192" t="str">
            <v>HKHKG</v>
          </cell>
          <cell r="E192" t="str">
            <v>A</v>
          </cell>
          <cell r="F192" t="str">
            <v>Calvin Cheng</v>
          </cell>
          <cell r="G192" t="str">
            <v>CS</v>
          </cell>
          <cell r="H192" t="str">
            <v>852 29425730</v>
          </cell>
          <cell r="I192" t="str">
            <v>calvincheng@ups.com</v>
          </cell>
          <cell r="Z192">
            <v>1</v>
          </cell>
          <cell r="AC192" t="str">
            <v>M</v>
          </cell>
        </row>
        <row r="193">
          <cell r="A193">
            <v>189</v>
          </cell>
          <cell r="B193" t="str">
            <v>China</v>
          </cell>
          <cell r="C193" t="str">
            <v>Hong Kong</v>
          </cell>
          <cell r="D193" t="str">
            <v>HKHKG</v>
          </cell>
          <cell r="E193" t="str">
            <v>A</v>
          </cell>
          <cell r="F193" t="str">
            <v>Sandy Chan</v>
          </cell>
          <cell r="G193" t="str">
            <v>CS senior officer</v>
          </cell>
          <cell r="H193" t="str">
            <v>852 29425871</v>
          </cell>
          <cell r="I193" t="str">
            <v>chansandy@ups.com</v>
          </cell>
          <cell r="Z193">
            <v>2</v>
          </cell>
          <cell r="BS193" t="str">
            <v>B</v>
          </cell>
          <cell r="CC193" t="str">
            <v>M</v>
          </cell>
        </row>
        <row r="194">
          <cell r="A194">
            <v>190</v>
          </cell>
          <cell r="B194" t="str">
            <v>China</v>
          </cell>
          <cell r="C194" t="str">
            <v>Hong Kong</v>
          </cell>
          <cell r="D194" t="str">
            <v>HKHKG</v>
          </cell>
          <cell r="E194" t="str">
            <v>A</v>
          </cell>
          <cell r="F194" t="str">
            <v>Allen Ye</v>
          </cell>
          <cell r="G194" t="str">
            <v>CSR</v>
          </cell>
          <cell r="H194" t="str">
            <v>0755 8285 2105</v>
          </cell>
          <cell r="I194" t="str">
            <v>ylunge@ups.com</v>
          </cell>
          <cell r="N194" t="str">
            <v>ALL</v>
          </cell>
          <cell r="Z194">
            <v>1</v>
          </cell>
          <cell r="AD194" t="str">
            <v>M</v>
          </cell>
        </row>
        <row r="195">
          <cell r="A195">
            <v>191</v>
          </cell>
          <cell r="B195" t="str">
            <v>China</v>
          </cell>
          <cell r="C195" t="str">
            <v>Hong Kong</v>
          </cell>
          <cell r="D195" t="str">
            <v>HKHKG</v>
          </cell>
          <cell r="E195" t="str">
            <v>A</v>
          </cell>
          <cell r="F195" t="str">
            <v>Carry Ng</v>
          </cell>
          <cell r="G195" t="str">
            <v>CSR</v>
          </cell>
          <cell r="H195" t="str">
            <v>852 29425733</v>
          </cell>
          <cell r="I195" t="str">
            <v>Ng.Carry@ups.com</v>
          </cell>
          <cell r="Z195">
            <v>1</v>
          </cell>
          <cell r="AD195" t="str">
            <v>B</v>
          </cell>
        </row>
        <row r="196">
          <cell r="A196">
            <v>192</v>
          </cell>
          <cell r="B196" t="str">
            <v>China</v>
          </cell>
          <cell r="C196" t="str">
            <v>Hong Kong</v>
          </cell>
          <cell r="D196" t="str">
            <v>HKHKG</v>
          </cell>
          <cell r="E196" t="str">
            <v>A</v>
          </cell>
          <cell r="F196" t="str">
            <v>Vicki Ng</v>
          </cell>
          <cell r="G196" t="str">
            <v>CSR</v>
          </cell>
          <cell r="H196" t="str">
            <v>852 29425876</v>
          </cell>
          <cell r="I196" t="str">
            <v>nvicki@ups.com</v>
          </cell>
          <cell r="Z196">
            <v>1</v>
          </cell>
          <cell r="CC196" t="str">
            <v>B</v>
          </cell>
        </row>
        <row r="197">
          <cell r="A197">
            <v>193</v>
          </cell>
          <cell r="B197" t="str">
            <v>China</v>
          </cell>
          <cell r="C197" t="str">
            <v>Hong Kong</v>
          </cell>
          <cell r="D197" t="str">
            <v>HKHKG</v>
          </cell>
          <cell r="E197" t="str">
            <v>A</v>
          </cell>
          <cell r="F197" t="str">
            <v>Fanny Lee</v>
          </cell>
          <cell r="G197" t="str">
            <v>CS Supervisor</v>
          </cell>
          <cell r="H197" t="str">
            <v>852 29425890</v>
          </cell>
          <cell r="I197" t="str">
            <v>fanny.lee@ups.com</v>
          </cell>
          <cell r="W197" t="str">
            <v>ALL</v>
          </cell>
          <cell r="Z197">
            <v>5</v>
          </cell>
          <cell r="AN197" t="str">
            <v>B</v>
          </cell>
          <cell r="BD197" t="str">
            <v>B</v>
          </cell>
          <cell r="BW197" t="str">
            <v>B</v>
          </cell>
          <cell r="CC197" t="str">
            <v>B</v>
          </cell>
          <cell r="CR197" t="str">
            <v>B</v>
          </cell>
        </row>
        <row r="198">
          <cell r="A198">
            <v>194</v>
          </cell>
          <cell r="B198" t="str">
            <v>China</v>
          </cell>
          <cell r="C198" t="str">
            <v>Hong Kong</v>
          </cell>
          <cell r="D198" t="str">
            <v>HKHKG</v>
          </cell>
          <cell r="E198" t="str">
            <v>A</v>
          </cell>
          <cell r="F198" t="str">
            <v>Cindy Xu</v>
          </cell>
          <cell r="G198" t="str">
            <v>CSR Supervisor</v>
          </cell>
          <cell r="H198" t="str">
            <v>86 755 82852315</v>
          </cell>
          <cell r="I198" t="str">
            <v>xli@ups.com</v>
          </cell>
          <cell r="Z198">
            <v>1</v>
          </cell>
          <cell r="AD198" t="str">
            <v>E</v>
          </cell>
        </row>
        <row r="199">
          <cell r="A199">
            <v>195</v>
          </cell>
          <cell r="B199" t="str">
            <v>China</v>
          </cell>
          <cell r="C199" t="str">
            <v>Hong Kong</v>
          </cell>
          <cell r="D199" t="str">
            <v>HKHKG</v>
          </cell>
          <cell r="E199" t="str">
            <v>A</v>
          </cell>
          <cell r="F199" t="str">
            <v>Kitman Fung</v>
          </cell>
          <cell r="G199" t="str">
            <v>Customer Service</v>
          </cell>
          <cell r="H199" t="str">
            <v>852 29425784</v>
          </cell>
          <cell r="I199" t="str">
            <v>fung.kitman@ups.com</v>
          </cell>
          <cell r="J199" t="str">
            <v>Air</v>
          </cell>
          <cell r="L199" t="str">
            <v>Y</v>
          </cell>
          <cell r="Z199">
            <v>7</v>
          </cell>
          <cell r="AC199" t="str">
            <v>B</v>
          </cell>
          <cell r="AI199" t="str">
            <v>M</v>
          </cell>
          <cell r="AR199" t="str">
            <v>M</v>
          </cell>
          <cell r="BG199" t="str">
            <v>M</v>
          </cell>
          <cell r="BR199" t="str">
            <v>M</v>
          </cell>
          <cell r="BS199" t="str">
            <v>M</v>
          </cell>
          <cell r="BU199" t="str">
            <v>B</v>
          </cell>
        </row>
        <row r="200">
          <cell r="A200">
            <v>196</v>
          </cell>
          <cell r="B200" t="str">
            <v>China</v>
          </cell>
          <cell r="C200" t="str">
            <v>Dongguan</v>
          </cell>
          <cell r="D200" t="str">
            <v>CNDGG</v>
          </cell>
          <cell r="E200" t="str">
            <v>A</v>
          </cell>
          <cell r="F200" t="str">
            <v>** If Incoterm Location is Hong Kong, see Hong Kong.</v>
          </cell>
          <cell r="Z200">
            <v>0</v>
          </cell>
        </row>
        <row r="201">
          <cell r="A201">
            <v>197</v>
          </cell>
          <cell r="B201" t="str">
            <v>China</v>
          </cell>
          <cell r="C201" t="str">
            <v>Kowloon</v>
          </cell>
          <cell r="D201" t="str">
            <v>HKKWN</v>
          </cell>
          <cell r="E201" t="str">
            <v>A</v>
          </cell>
          <cell r="F201" t="str">
            <v>** See Hong Kong</v>
          </cell>
          <cell r="Z201">
            <v>0</v>
          </cell>
        </row>
        <row r="202">
          <cell r="A202">
            <v>198</v>
          </cell>
          <cell r="B202" t="str">
            <v>China</v>
          </cell>
          <cell r="C202" t="str">
            <v>Macau</v>
          </cell>
          <cell r="D202" t="str">
            <v>MOMFM</v>
          </cell>
          <cell r="E202" t="str">
            <v>A</v>
          </cell>
          <cell r="F202" t="str">
            <v>** See Hong Kong</v>
          </cell>
          <cell r="Z202">
            <v>0</v>
          </cell>
        </row>
        <row r="203">
          <cell r="A203">
            <v>199</v>
          </cell>
          <cell r="B203" t="str">
            <v>China</v>
          </cell>
          <cell r="C203" t="str">
            <v>Shantou</v>
          </cell>
          <cell r="D203" t="str">
            <v>CNSWA</v>
          </cell>
          <cell r="E203" t="str">
            <v>A</v>
          </cell>
          <cell r="F203" t="str">
            <v>** See Hong Kong for FOB HKG</v>
          </cell>
          <cell r="Z203">
            <v>0</v>
          </cell>
        </row>
        <row r="204">
          <cell r="A204">
            <v>200</v>
          </cell>
          <cell r="B204" t="str">
            <v>China</v>
          </cell>
          <cell r="C204" t="str">
            <v>Zhongshan</v>
          </cell>
          <cell r="D204" t="str">
            <v>CNZSN</v>
          </cell>
          <cell r="E204" t="str">
            <v>A</v>
          </cell>
          <cell r="F204" t="str">
            <v>** See Hong Kong</v>
          </cell>
          <cell r="Z204">
            <v>0</v>
          </cell>
        </row>
        <row r="205">
          <cell r="A205">
            <v>201</v>
          </cell>
          <cell r="B205" t="str">
            <v>China</v>
          </cell>
          <cell r="C205" t="str">
            <v>Zhuhai</v>
          </cell>
          <cell r="D205" t="str">
            <v>CNZUH</v>
          </cell>
          <cell r="E205" t="str">
            <v>A</v>
          </cell>
          <cell r="F205" t="str">
            <v>** See Guangzhou</v>
          </cell>
          <cell r="Z205">
            <v>1</v>
          </cell>
          <cell r="AF205" t="str">
            <v>*</v>
          </cell>
        </row>
        <row r="206">
          <cell r="A206">
            <v>202</v>
          </cell>
          <cell r="B206" t="str">
            <v>Indonesia</v>
          </cell>
          <cell r="C206" t="str">
            <v>Jakarta</v>
          </cell>
          <cell r="D206" t="str">
            <v>IDJKT</v>
          </cell>
          <cell r="E206" t="str">
            <v>A</v>
          </cell>
          <cell r="F206" t="str">
            <v>Dewi Murti</v>
          </cell>
          <cell r="G206" t="str">
            <v>Cust Service</v>
          </cell>
          <cell r="H206" t="str">
            <v>62 21 3805560</v>
          </cell>
          <cell r="I206" t="str">
            <v>murti@combilogistics.co.id</v>
          </cell>
          <cell r="Z206">
            <v>3</v>
          </cell>
          <cell r="AC206" t="str">
            <v>M</v>
          </cell>
          <cell r="AD206" t="str">
            <v>M</v>
          </cell>
          <cell r="BB206" t="str">
            <v>M</v>
          </cell>
        </row>
        <row r="207">
          <cell r="A207">
            <v>203</v>
          </cell>
          <cell r="B207" t="str">
            <v>Indonesia</v>
          </cell>
          <cell r="C207" t="str">
            <v>Jakarta</v>
          </cell>
          <cell r="D207" t="str">
            <v>IDJKT</v>
          </cell>
          <cell r="E207" t="str">
            <v>A</v>
          </cell>
          <cell r="F207" t="str">
            <v>Julie Aminingsih</v>
          </cell>
          <cell r="G207" t="str">
            <v>Ops Mgr</v>
          </cell>
          <cell r="H207" t="str">
            <v>62 21 3805560</v>
          </cell>
          <cell r="I207" t="str">
            <v>julie@combilogistics.co.id</v>
          </cell>
          <cell r="Z207">
            <v>2</v>
          </cell>
          <cell r="AD207" t="str">
            <v>E</v>
          </cell>
          <cell r="BB207" t="str">
            <v>B</v>
          </cell>
        </row>
        <row r="208">
          <cell r="A208">
            <v>204</v>
          </cell>
          <cell r="B208" t="str">
            <v>Indonesia</v>
          </cell>
          <cell r="C208" t="str">
            <v>Jakarta</v>
          </cell>
          <cell r="D208" t="str">
            <v>IDJKT</v>
          </cell>
          <cell r="E208" t="str">
            <v>A</v>
          </cell>
          <cell r="F208" t="str">
            <v>Christanti</v>
          </cell>
          <cell r="G208" t="str">
            <v>Manager</v>
          </cell>
          <cell r="H208" t="str">
            <v>62 21 3805560</v>
          </cell>
          <cell r="I208" t="str">
            <v>chris@combilogistics.co.id</v>
          </cell>
          <cell r="Z208">
            <v>1</v>
          </cell>
          <cell r="AT208" t="str">
            <v>M</v>
          </cell>
        </row>
        <row r="209">
          <cell r="A209">
            <v>205</v>
          </cell>
          <cell r="B209" t="str">
            <v>Indonesia</v>
          </cell>
          <cell r="C209" t="str">
            <v>Jakarta</v>
          </cell>
          <cell r="D209" t="str">
            <v>IDJKT</v>
          </cell>
          <cell r="E209" t="str">
            <v>A</v>
          </cell>
          <cell r="F209" t="str">
            <v>Chopy Hamdani</v>
          </cell>
          <cell r="G209" t="str">
            <v>CS</v>
          </cell>
          <cell r="H209" t="str">
            <v>62 81 519913022</v>
          </cell>
          <cell r="I209" t="str">
            <v>chopy@combilogistics.co.id</v>
          </cell>
          <cell r="R209" t="str">
            <v>ALL</v>
          </cell>
          <cell r="V209" t="str">
            <v>ALL</v>
          </cell>
          <cell r="Z209">
            <v>9</v>
          </cell>
          <cell r="AC209" t="str">
            <v>M</v>
          </cell>
          <cell r="AD209" t="str">
            <v>M</v>
          </cell>
          <cell r="AO209" t="str">
            <v>M</v>
          </cell>
          <cell r="AP209" t="str">
            <v>B</v>
          </cell>
          <cell r="AV209" t="str">
            <v>M</v>
          </cell>
          <cell r="BJ209" t="str">
            <v>M</v>
          </cell>
          <cell r="BR209" t="str">
            <v>M</v>
          </cell>
          <cell r="BX209" t="str">
            <v>M</v>
          </cell>
          <cell r="CO209" t="str">
            <v>M</v>
          </cell>
        </row>
        <row r="210">
          <cell r="A210">
            <v>206</v>
          </cell>
          <cell r="B210" t="str">
            <v>Indonesia</v>
          </cell>
          <cell r="C210" t="str">
            <v>Jakarta</v>
          </cell>
          <cell r="D210" t="str">
            <v>IDJKT</v>
          </cell>
          <cell r="E210" t="str">
            <v>A</v>
          </cell>
          <cell r="F210" t="str">
            <v xml:space="preserve">Suryadi </v>
          </cell>
          <cell r="G210" t="str">
            <v xml:space="preserve">Manager </v>
          </cell>
          <cell r="H210" t="str">
            <v>62 21 3805560</v>
          </cell>
          <cell r="I210" t="str">
            <v>suryadi@combilogistics.co.id</v>
          </cell>
          <cell r="R210" t="str">
            <v>ALL</v>
          </cell>
          <cell r="V210" t="str">
            <v>ALL</v>
          </cell>
          <cell r="Z210">
            <v>11</v>
          </cell>
          <cell r="AC210" t="str">
            <v>B</v>
          </cell>
          <cell r="AD210" t="str">
            <v>B</v>
          </cell>
          <cell r="AO210" t="str">
            <v>B</v>
          </cell>
          <cell r="AP210" t="str">
            <v>M</v>
          </cell>
          <cell r="AT210" t="str">
            <v>M</v>
          </cell>
          <cell r="AV210" t="str">
            <v>B</v>
          </cell>
          <cell r="BB210" t="str">
            <v>B</v>
          </cell>
          <cell r="BJ210" t="str">
            <v>B</v>
          </cell>
          <cell r="BR210" t="str">
            <v>B</v>
          </cell>
          <cell r="BX210" t="str">
            <v>B</v>
          </cell>
          <cell r="CO210" t="str">
            <v>B</v>
          </cell>
        </row>
        <row r="211">
          <cell r="A211">
            <v>207</v>
          </cell>
          <cell r="B211" t="str">
            <v>Indonesia</v>
          </cell>
          <cell r="C211" t="str">
            <v>Jakarta</v>
          </cell>
          <cell r="D211" t="str">
            <v>IDJKT</v>
          </cell>
          <cell r="E211" t="str">
            <v>A</v>
          </cell>
          <cell r="F211" t="str">
            <v>Iwan Sukamto</v>
          </cell>
          <cell r="G211" t="str">
            <v>Air Outbound Operation Supervsior</v>
          </cell>
          <cell r="H211" t="str">
            <v>62 21 3805560</v>
          </cell>
          <cell r="I211" t="str">
            <v>iwan@combilogistics.co.id</v>
          </cell>
          <cell r="Z211">
            <v>1</v>
          </cell>
          <cell r="AD211" t="str">
            <v>B</v>
          </cell>
        </row>
        <row r="212">
          <cell r="A212">
            <v>208</v>
          </cell>
          <cell r="B212" t="str">
            <v>Indonesia</v>
          </cell>
          <cell r="C212" t="str">
            <v>Jakarta</v>
          </cell>
          <cell r="D212" t="str">
            <v>IDJKT</v>
          </cell>
          <cell r="E212" t="str">
            <v>A</v>
          </cell>
          <cell r="F212" t="str">
            <v>Aaron Lee</v>
          </cell>
          <cell r="G212" t="str">
            <v>UPS JKT Coordinator</v>
          </cell>
          <cell r="H212" t="str">
            <v>62 21 3805560</v>
          </cell>
          <cell r="I212" t="str">
            <v>lyonglinaaron@ups.com</v>
          </cell>
          <cell r="Z212">
            <v>1</v>
          </cell>
          <cell r="AD212" t="str">
            <v>E</v>
          </cell>
        </row>
        <row r="213">
          <cell r="A213">
            <v>209</v>
          </cell>
          <cell r="B213" t="str">
            <v>Indonesia</v>
          </cell>
          <cell r="C213" t="str">
            <v>Jakarta</v>
          </cell>
          <cell r="D213" t="str">
            <v>IDJKT</v>
          </cell>
          <cell r="E213" t="str">
            <v>A</v>
          </cell>
          <cell r="F213" t="str">
            <v>Alex Lo</v>
          </cell>
          <cell r="G213" t="str">
            <v>UPS JKT Coordinator</v>
          </cell>
          <cell r="H213" t="str">
            <v>62 21 3805560</v>
          </cell>
          <cell r="I213" t="str">
            <v>loalex@ups.com</v>
          </cell>
          <cell r="Z213">
            <v>1</v>
          </cell>
          <cell r="AD213" t="str">
            <v>E</v>
          </cell>
        </row>
        <row r="214">
          <cell r="A214">
            <v>210</v>
          </cell>
          <cell r="B214" t="str">
            <v>Indonesia</v>
          </cell>
          <cell r="C214" t="str">
            <v>Jakarta</v>
          </cell>
          <cell r="D214" t="str">
            <v>IDJKT</v>
          </cell>
          <cell r="E214" t="str">
            <v>A</v>
          </cell>
          <cell r="F214" t="str">
            <v>Lasiman Tjahpati</v>
          </cell>
          <cell r="G214" t="str">
            <v>Manager of Combi Team</v>
          </cell>
          <cell r="H214" t="str">
            <v>62 21 3805560 ext 186</v>
          </cell>
          <cell r="I214" t="str">
            <v>lasiman@combilogistics.co.id</v>
          </cell>
          <cell r="M214" t="str">
            <v>newly added</v>
          </cell>
          <cell r="Z214">
            <v>1</v>
          </cell>
          <cell r="AT214" t="str">
            <v>B</v>
          </cell>
        </row>
        <row r="215">
          <cell r="A215">
            <v>211</v>
          </cell>
          <cell r="B215" t="str">
            <v>Indonesia</v>
          </cell>
          <cell r="C215" t="str">
            <v>Bandung, Java</v>
          </cell>
          <cell r="D215" t="str">
            <v>IDBDO</v>
          </cell>
          <cell r="E215" t="str">
            <v>A</v>
          </cell>
          <cell r="F215" t="str">
            <v>** See Jakarta</v>
          </cell>
          <cell r="Z215">
            <v>1</v>
          </cell>
          <cell r="CO215" t="str">
            <v>*</v>
          </cell>
        </row>
        <row r="216">
          <cell r="A216">
            <v>212</v>
          </cell>
          <cell r="B216" t="str">
            <v>Indonesia</v>
          </cell>
          <cell r="C216" t="str">
            <v>Semarang</v>
          </cell>
          <cell r="D216" t="str">
            <v>IDSRG</v>
          </cell>
          <cell r="E216" t="str">
            <v>A</v>
          </cell>
          <cell r="F216" t="str">
            <v>** See Jakarta</v>
          </cell>
          <cell r="Z216">
            <v>1</v>
          </cell>
          <cell r="AC216" t="str">
            <v>*</v>
          </cell>
        </row>
        <row r="217">
          <cell r="A217">
            <v>213</v>
          </cell>
          <cell r="B217" t="str">
            <v>Indonesia</v>
          </cell>
          <cell r="C217" t="str">
            <v>Surabaya</v>
          </cell>
          <cell r="D217" t="str">
            <v>IDSUB</v>
          </cell>
          <cell r="E217" t="str">
            <v>A</v>
          </cell>
          <cell r="F217" t="str">
            <v>Bagus Priyajaya</v>
          </cell>
          <cell r="G217" t="str">
            <v>Team Leader</v>
          </cell>
          <cell r="H217" t="str">
            <v>62 31 5035691 ext 5035751</v>
          </cell>
          <cell r="I217" t="str">
            <v>bagus@combilogistics.co.id</v>
          </cell>
          <cell r="L217" t="str">
            <v>Y</v>
          </cell>
          <cell r="R217" t="str">
            <v>ALL</v>
          </cell>
          <cell r="Z217">
            <v>3</v>
          </cell>
          <cell r="AP217" t="str">
            <v>M</v>
          </cell>
          <cell r="BS217" t="str">
            <v>M</v>
          </cell>
          <cell r="CR217" t="str">
            <v>M</v>
          </cell>
        </row>
        <row r="218">
          <cell r="A218">
            <v>214</v>
          </cell>
          <cell r="B218" t="str">
            <v>Indonesia</v>
          </cell>
          <cell r="C218" t="str">
            <v>Surabaya</v>
          </cell>
          <cell r="D218" t="str">
            <v>IDSUB</v>
          </cell>
          <cell r="E218" t="str">
            <v>A</v>
          </cell>
          <cell r="F218" t="str">
            <v xml:space="preserve">Aini </v>
          </cell>
          <cell r="G218" t="str">
            <v>CS</v>
          </cell>
          <cell r="H218" t="str">
            <v>62 31 99693733</v>
          </cell>
          <cell r="I218" t="str">
            <v>aini@combilogistics.co.id</v>
          </cell>
          <cell r="Z218">
            <v>1</v>
          </cell>
          <cell r="CR218" t="str">
            <v>B</v>
          </cell>
        </row>
        <row r="219">
          <cell r="A219">
            <v>215</v>
          </cell>
          <cell r="B219" t="str">
            <v>Indonesia</v>
          </cell>
          <cell r="C219" t="str">
            <v>Surabaya</v>
          </cell>
          <cell r="D219" t="str">
            <v>IDSUB</v>
          </cell>
          <cell r="E219" t="str">
            <v>A</v>
          </cell>
          <cell r="F219" t="str">
            <v>Cindy Asterik</v>
          </cell>
          <cell r="G219" t="str">
            <v>Staff</v>
          </cell>
          <cell r="H219" t="str">
            <v>62 31 99693733</v>
          </cell>
          <cell r="I219" t="str">
            <v>cindy@combilogistics.co.id</v>
          </cell>
          <cell r="R219" t="str">
            <v>ALL</v>
          </cell>
          <cell r="Z219">
            <v>1</v>
          </cell>
          <cell r="AP219" t="str">
            <v>B</v>
          </cell>
        </row>
        <row r="220">
          <cell r="A220">
            <v>216</v>
          </cell>
          <cell r="B220" t="str">
            <v>Japan</v>
          </cell>
          <cell r="C220" t="str">
            <v>Nagoya</v>
          </cell>
          <cell r="D220" t="str">
            <v>JPNGO</v>
          </cell>
          <cell r="E220" t="str">
            <v>A</v>
          </cell>
          <cell r="F220" t="str">
            <v>Takushi Araki</v>
          </cell>
          <cell r="G220" t="str">
            <v>Operation</v>
          </cell>
          <cell r="H220" t="str">
            <v>81 569389230</v>
          </cell>
          <cell r="I220" t="str">
            <v>taraki@ups.com</v>
          </cell>
          <cell r="Z220">
            <v>2</v>
          </cell>
          <cell r="AI220" t="str">
            <v>M</v>
          </cell>
          <cell r="BT220" t="str">
            <v>M</v>
          </cell>
        </row>
        <row r="221">
          <cell r="A221">
            <v>217</v>
          </cell>
          <cell r="B221" t="str">
            <v>Japan</v>
          </cell>
          <cell r="C221" t="str">
            <v>Nagoya</v>
          </cell>
          <cell r="D221" t="str">
            <v>JPNGO</v>
          </cell>
          <cell r="E221" t="str">
            <v>A</v>
          </cell>
          <cell r="F221" t="str">
            <v>Yumiko Nakagawa</v>
          </cell>
          <cell r="G221" t="str">
            <v>Operation</v>
          </cell>
          <cell r="H221" t="str">
            <v xml:space="preserve">81 643956706   </v>
          </cell>
          <cell r="I221" t="str">
            <v>nyumiko@ups.com</v>
          </cell>
          <cell r="Z221">
            <v>1</v>
          </cell>
          <cell r="CR221" t="str">
            <v>M</v>
          </cell>
        </row>
        <row r="222">
          <cell r="A222">
            <v>218</v>
          </cell>
          <cell r="B222" t="str">
            <v>Japan</v>
          </cell>
          <cell r="C222" t="str">
            <v>Nagoya</v>
          </cell>
          <cell r="D222" t="str">
            <v>JPNGO</v>
          </cell>
          <cell r="E222" t="str">
            <v>A</v>
          </cell>
          <cell r="F222" t="str">
            <v>Air Export Team</v>
          </cell>
          <cell r="G222" t="str">
            <v>Operation</v>
          </cell>
          <cell r="H222" t="str">
            <v xml:space="preserve">81 569389230            </v>
          </cell>
          <cell r="I222" t="str">
            <v>UPSNGOExport-Operations-Air@ups.com</v>
          </cell>
          <cell r="Z222">
            <v>1</v>
          </cell>
          <cell r="CR222" t="str">
            <v>B</v>
          </cell>
        </row>
        <row r="223">
          <cell r="A223">
            <v>219</v>
          </cell>
          <cell r="B223" t="str">
            <v>Japan</v>
          </cell>
          <cell r="C223" t="str">
            <v>Osaka</v>
          </cell>
          <cell r="D223" t="str">
            <v>JPOSA</v>
          </cell>
          <cell r="E223" t="str">
            <v>A</v>
          </cell>
          <cell r="F223" t="str">
            <v>Akira Sato</v>
          </cell>
          <cell r="G223" t="str">
            <v>Assit. Supervisor</v>
          </cell>
          <cell r="H223" t="str">
            <v>81 724580120</v>
          </cell>
          <cell r="I223" t="str">
            <v>akira.sato@ups.com</v>
          </cell>
          <cell r="M223" t="str">
            <v>newly added</v>
          </cell>
          <cell r="U223" t="str">
            <v>BOTH</v>
          </cell>
          <cell r="Z223">
            <v>3</v>
          </cell>
          <cell r="AI223" t="str">
            <v>B</v>
          </cell>
          <cell r="BK223" t="str">
            <v>M</v>
          </cell>
          <cell r="BT223" t="str">
            <v>B</v>
          </cell>
        </row>
        <row r="224">
          <cell r="A224">
            <v>220</v>
          </cell>
          <cell r="B224" t="str">
            <v>Japan</v>
          </cell>
          <cell r="C224" t="str">
            <v>Osaka</v>
          </cell>
          <cell r="D224" t="str">
            <v>JPOSA</v>
          </cell>
          <cell r="E224" t="str">
            <v>A</v>
          </cell>
          <cell r="F224" t="str">
            <v>Etsuo Nakai</v>
          </cell>
          <cell r="G224" t="str">
            <v>Customer Service Rep</v>
          </cell>
          <cell r="H224" t="str">
            <v>81 647044719</v>
          </cell>
          <cell r="I224" t="str">
            <v>eenakai@ups.com</v>
          </cell>
          <cell r="U224" t="str">
            <v>BOTH</v>
          </cell>
          <cell r="Z224">
            <v>3</v>
          </cell>
          <cell r="AI224" t="str">
            <v>B</v>
          </cell>
          <cell r="BT224" t="str">
            <v>M</v>
          </cell>
          <cell r="BY224" t="str">
            <v>M</v>
          </cell>
        </row>
        <row r="225">
          <cell r="A225">
            <v>221</v>
          </cell>
          <cell r="B225" t="str">
            <v>Japan</v>
          </cell>
          <cell r="C225" t="str">
            <v>Osaka</v>
          </cell>
          <cell r="D225" t="str">
            <v>JPOSA</v>
          </cell>
          <cell r="E225" t="str">
            <v>A</v>
          </cell>
          <cell r="F225" t="str">
            <v>Masayuki Kasubuchi</v>
          </cell>
          <cell r="G225" t="str">
            <v>Export Operations</v>
          </cell>
          <cell r="H225" t="str">
            <v>81 724580120</v>
          </cell>
          <cell r="I225" t="str">
            <v>masayuki.kasubuchi@ups.com</v>
          </cell>
          <cell r="Z225">
            <v>0</v>
          </cell>
        </row>
        <row r="226">
          <cell r="A226">
            <v>222</v>
          </cell>
          <cell r="B226" t="str">
            <v>Japan</v>
          </cell>
          <cell r="C226" t="str">
            <v>Osaka</v>
          </cell>
          <cell r="D226" t="str">
            <v>JPOSA</v>
          </cell>
          <cell r="E226" t="str">
            <v>A</v>
          </cell>
          <cell r="F226" t="str">
            <v>Hideaki Iwamoto</v>
          </cell>
          <cell r="G226" t="str">
            <v>Export Operation</v>
          </cell>
          <cell r="H226" t="str">
            <v>81 724580120</v>
          </cell>
          <cell r="I226" t="str">
            <v>iwamoto.hideaki@ups.com</v>
          </cell>
          <cell r="U226" t="str">
            <v>BOTH</v>
          </cell>
          <cell r="Z226">
            <v>2</v>
          </cell>
          <cell r="AI226" t="str">
            <v>B</v>
          </cell>
          <cell r="BT226" t="str">
            <v>B</v>
          </cell>
        </row>
        <row r="227">
          <cell r="A227">
            <v>223</v>
          </cell>
          <cell r="B227" t="str">
            <v>Japan</v>
          </cell>
          <cell r="C227" t="str">
            <v>Osaka</v>
          </cell>
          <cell r="D227" t="str">
            <v>JPOSA</v>
          </cell>
          <cell r="E227" t="str">
            <v>A</v>
          </cell>
          <cell r="F227" t="str">
            <v>Yumiko Nakagawa</v>
          </cell>
          <cell r="G227" t="str">
            <v>Operation</v>
          </cell>
          <cell r="H227" t="str">
            <v xml:space="preserve">81 643956706   </v>
          </cell>
          <cell r="I227" t="str">
            <v>nyumiko@ups.com</v>
          </cell>
          <cell r="Z227">
            <v>1</v>
          </cell>
          <cell r="CR227" t="str">
            <v>M</v>
          </cell>
        </row>
        <row r="228">
          <cell r="A228">
            <v>224</v>
          </cell>
          <cell r="B228" t="str">
            <v>Japan</v>
          </cell>
          <cell r="C228" t="str">
            <v>Osaka</v>
          </cell>
          <cell r="D228" t="str">
            <v>JPOSA</v>
          </cell>
          <cell r="E228" t="str">
            <v>A</v>
          </cell>
          <cell r="F228" t="str">
            <v>Air Export Team</v>
          </cell>
          <cell r="G228" t="str">
            <v>Operation</v>
          </cell>
          <cell r="H228" t="str">
            <v>81 724580120</v>
          </cell>
          <cell r="I228" t="str">
            <v>upsscsrinkuexport@ups.com</v>
          </cell>
          <cell r="Z228">
            <v>2</v>
          </cell>
          <cell r="BY228" t="str">
            <v>B</v>
          </cell>
          <cell r="CR228" t="str">
            <v>B</v>
          </cell>
        </row>
        <row r="229">
          <cell r="A229">
            <v>225</v>
          </cell>
          <cell r="B229" t="str">
            <v>Japan</v>
          </cell>
          <cell r="C229" t="str">
            <v>Kobe</v>
          </cell>
          <cell r="D229" t="str">
            <v>JPUKB</v>
          </cell>
          <cell r="E229" t="str">
            <v>A</v>
          </cell>
          <cell r="F229" t="str">
            <v>** See Osaka</v>
          </cell>
          <cell r="Z229">
            <v>1</v>
          </cell>
          <cell r="CR229" t="str">
            <v>*</v>
          </cell>
        </row>
        <row r="230">
          <cell r="A230">
            <v>226</v>
          </cell>
          <cell r="B230" t="str">
            <v>Japan</v>
          </cell>
          <cell r="C230" t="str">
            <v>Matsuyama</v>
          </cell>
          <cell r="D230" t="str">
            <v>JPMYJ</v>
          </cell>
          <cell r="E230" t="str">
            <v>A</v>
          </cell>
          <cell r="F230" t="str">
            <v>** See Osaka</v>
          </cell>
          <cell r="Z230">
            <v>1</v>
          </cell>
          <cell r="BY230" t="str">
            <v>*</v>
          </cell>
        </row>
        <row r="231">
          <cell r="A231">
            <v>227</v>
          </cell>
          <cell r="B231" t="str">
            <v>Japan</v>
          </cell>
          <cell r="C231" t="str">
            <v>Tokyo</v>
          </cell>
          <cell r="D231" t="str">
            <v>JPTYO</v>
          </cell>
          <cell r="E231" t="str">
            <v>A</v>
          </cell>
          <cell r="F231" t="str">
            <v>Nobuo Omori</v>
          </cell>
          <cell r="G231" t="str">
            <v>Supervisor</v>
          </cell>
          <cell r="H231" t="str">
            <v>81 479799770</v>
          </cell>
          <cell r="I231" t="str">
            <v>nobuo.omori@ups.com</v>
          </cell>
          <cell r="R231" t="str">
            <v>ALL</v>
          </cell>
          <cell r="U231" t="str">
            <v>ALL</v>
          </cell>
          <cell r="Z231">
            <v>2</v>
          </cell>
          <cell r="AP231" t="str">
            <v>M</v>
          </cell>
          <cell r="BK231" t="str">
            <v>M</v>
          </cell>
        </row>
        <row r="232">
          <cell r="A232">
            <v>228</v>
          </cell>
          <cell r="B232" t="str">
            <v>Japan</v>
          </cell>
          <cell r="C232" t="str">
            <v>Tokyo</v>
          </cell>
          <cell r="D232" t="str">
            <v>JPTYO</v>
          </cell>
          <cell r="E232" t="str">
            <v>A</v>
          </cell>
          <cell r="F232" t="str">
            <v>Kazuo Odaka</v>
          </cell>
          <cell r="G232" t="str">
            <v>Supervisor</v>
          </cell>
          <cell r="H232" t="str">
            <v>81 479799770</v>
          </cell>
          <cell r="I232" t="str">
            <v>kazuoo@ups.com</v>
          </cell>
          <cell r="Z232">
            <v>1</v>
          </cell>
          <cell r="BK232" t="str">
            <v>B</v>
          </cell>
        </row>
        <row r="233">
          <cell r="A233">
            <v>229</v>
          </cell>
          <cell r="B233" t="str">
            <v>Japan</v>
          </cell>
          <cell r="C233" t="str">
            <v>Tokyo</v>
          </cell>
          <cell r="D233" t="str">
            <v>JPTYO</v>
          </cell>
          <cell r="E233" t="str">
            <v>A</v>
          </cell>
          <cell r="F233" t="str">
            <v>Yoshiaki Muraoka</v>
          </cell>
          <cell r="G233" t="str">
            <v>AE Op</v>
          </cell>
          <cell r="H233" t="str">
            <v>81 479709690</v>
          </cell>
          <cell r="I233" t="str">
            <v>yoshiaki.muraoka@ups.com</v>
          </cell>
          <cell r="M233" t="str">
            <v>newly added</v>
          </cell>
          <cell r="U233" t="str">
            <v>BOTH</v>
          </cell>
          <cell r="Z233">
            <v>6</v>
          </cell>
          <cell r="AF233" t="str">
            <v>M</v>
          </cell>
          <cell r="AI233" t="str">
            <v>M</v>
          </cell>
          <cell r="AQ233" t="str">
            <v>M</v>
          </cell>
          <cell r="BJ233" t="str">
            <v>M</v>
          </cell>
          <cell r="BT233" t="str">
            <v>M</v>
          </cell>
          <cell r="CO233" t="str">
            <v>M</v>
          </cell>
        </row>
        <row r="234">
          <cell r="A234">
            <v>230</v>
          </cell>
          <cell r="B234" t="str">
            <v>Japan</v>
          </cell>
          <cell r="C234" t="str">
            <v>Tokyo</v>
          </cell>
          <cell r="D234" t="str">
            <v>JPTYO</v>
          </cell>
          <cell r="E234" t="str">
            <v>A</v>
          </cell>
          <cell r="F234" t="str">
            <v>Chiharu Takakura</v>
          </cell>
          <cell r="G234" t="str">
            <v>AE Op</v>
          </cell>
          <cell r="H234" t="str">
            <v>81 367020300</v>
          </cell>
          <cell r="I234" t="str">
            <v>takakurachiharu@ups.com</v>
          </cell>
          <cell r="X234" t="str">
            <v>USA</v>
          </cell>
          <cell r="Z234">
            <v>6</v>
          </cell>
          <cell r="AF234" t="str">
            <v>B</v>
          </cell>
          <cell r="AI234" t="str">
            <v>B</v>
          </cell>
          <cell r="AQ234" t="str">
            <v>B</v>
          </cell>
          <cell r="BJ234" t="str">
            <v>B</v>
          </cell>
          <cell r="BT234" t="str">
            <v>B</v>
          </cell>
          <cell r="CO234" t="str">
            <v>B</v>
          </cell>
        </row>
        <row r="235">
          <cell r="A235">
            <v>231</v>
          </cell>
          <cell r="B235" t="str">
            <v>Japan</v>
          </cell>
          <cell r="C235" t="str">
            <v>Tokyo</v>
          </cell>
          <cell r="D235" t="str">
            <v>JPTYO</v>
          </cell>
          <cell r="E235" t="str">
            <v>A</v>
          </cell>
          <cell r="F235" t="str">
            <v>Yoshiteru Tsuyukubo</v>
          </cell>
          <cell r="G235" t="str">
            <v>Operation</v>
          </cell>
          <cell r="H235" t="str">
            <v>81 479709690</v>
          </cell>
          <cell r="I235" t="str">
            <v>yoshiteru.tsuyukubo@ups.com</v>
          </cell>
          <cell r="Z235">
            <v>0</v>
          </cell>
        </row>
        <row r="236">
          <cell r="A236">
            <v>232</v>
          </cell>
          <cell r="B236" t="str">
            <v>Japan</v>
          </cell>
          <cell r="C236" t="str">
            <v>Tokyo</v>
          </cell>
          <cell r="D236" t="str">
            <v>JPTYO</v>
          </cell>
          <cell r="E236" t="str">
            <v>A</v>
          </cell>
          <cell r="F236" t="str">
            <v>Asami Kaji</v>
          </cell>
          <cell r="G236" t="str">
            <v>Supervisor</v>
          </cell>
          <cell r="H236" t="str">
            <v>81 367020300</v>
          </cell>
          <cell r="I236" t="str">
            <v>akaji@ups.com</v>
          </cell>
          <cell r="R236" t="str">
            <v>ALL</v>
          </cell>
          <cell r="U236" t="str">
            <v>ALL</v>
          </cell>
          <cell r="Z236">
            <v>2</v>
          </cell>
          <cell r="AP236" t="str">
            <v>B</v>
          </cell>
          <cell r="CQ236" t="str">
            <v>B</v>
          </cell>
        </row>
        <row r="237">
          <cell r="A237">
            <v>233</v>
          </cell>
          <cell r="B237" t="str">
            <v>Japan</v>
          </cell>
          <cell r="C237" t="str">
            <v>Tokyo</v>
          </cell>
          <cell r="D237" t="str">
            <v>JPTYO</v>
          </cell>
          <cell r="E237" t="str">
            <v>A</v>
          </cell>
          <cell r="F237" t="str">
            <v>Kenji Nakajima</v>
          </cell>
          <cell r="G237" t="str">
            <v>Manager</v>
          </cell>
          <cell r="H237" t="str">
            <v>81 354845804</v>
          </cell>
          <cell r="I237" t="str">
            <v>knakajima@ups.com</v>
          </cell>
          <cell r="R237" t="str">
            <v>ALL</v>
          </cell>
          <cell r="U237" t="str">
            <v>ALL</v>
          </cell>
          <cell r="Z237">
            <v>1</v>
          </cell>
          <cell r="AP237" t="str">
            <v>B</v>
          </cell>
        </row>
        <row r="238">
          <cell r="A238">
            <v>234</v>
          </cell>
          <cell r="B238" t="str">
            <v>Japan</v>
          </cell>
          <cell r="C238" t="str">
            <v>Tokyo</v>
          </cell>
          <cell r="D238" t="str">
            <v>JPTYO</v>
          </cell>
          <cell r="E238" t="str">
            <v>A</v>
          </cell>
          <cell r="F238" t="str">
            <v>Makiko Kuji</v>
          </cell>
          <cell r="G238" t="str">
            <v>Customer Service</v>
          </cell>
          <cell r="H238" t="str">
            <v>81 367020300</v>
          </cell>
          <cell r="I238" t="str">
            <v>makiko.kuji@ups.com</v>
          </cell>
          <cell r="Z238">
            <v>8</v>
          </cell>
          <cell r="AF238" t="str">
            <v>M</v>
          </cell>
          <cell r="AI238" t="str">
            <v>M</v>
          </cell>
          <cell r="AQ238" t="str">
            <v>M</v>
          </cell>
          <cell r="BJ238" t="str">
            <v>M</v>
          </cell>
          <cell r="BT238" t="str">
            <v>M</v>
          </cell>
          <cell r="CO238" t="str">
            <v>M</v>
          </cell>
          <cell r="CQ238" t="str">
            <v>M</v>
          </cell>
          <cell r="CR238" t="str">
            <v>M</v>
          </cell>
        </row>
        <row r="239">
          <cell r="A239">
            <v>235</v>
          </cell>
          <cell r="B239" t="str">
            <v>Japan</v>
          </cell>
          <cell r="C239" t="str">
            <v>Tokyo</v>
          </cell>
          <cell r="D239" t="str">
            <v>JPTYO</v>
          </cell>
          <cell r="E239" t="str">
            <v>A</v>
          </cell>
          <cell r="F239" t="str">
            <v xml:space="preserve">Export 2 </v>
          </cell>
          <cell r="G239" t="str">
            <v>Operation</v>
          </cell>
          <cell r="H239" t="str">
            <v>04 79709485</v>
          </cell>
          <cell r="I239" t="str">
            <v>UPSSCSJPAIRexport-2@ups.com</v>
          </cell>
          <cell r="J239" t="str">
            <v>UPS Export Clearance</v>
          </cell>
          <cell r="Z239">
            <v>1</v>
          </cell>
          <cell r="CR239" t="str">
            <v>B</v>
          </cell>
        </row>
        <row r="240">
          <cell r="A240">
            <v>236</v>
          </cell>
          <cell r="B240" t="str">
            <v>Japan</v>
          </cell>
          <cell r="C240" t="str">
            <v>Tokyo</v>
          </cell>
          <cell r="D240" t="str">
            <v>JPTYO</v>
          </cell>
          <cell r="E240" t="str">
            <v>A</v>
          </cell>
          <cell r="F240" t="str">
            <v>Export 1</v>
          </cell>
          <cell r="G240" t="str">
            <v>Operation</v>
          </cell>
          <cell r="H240" t="str">
            <v>81 367020300</v>
          </cell>
          <cell r="I240" t="str">
            <v>UPSSCSJPAIRexport-1@ups.com</v>
          </cell>
          <cell r="J240" t="str">
            <v>Non UPS Export Clearance (Other Broker)</v>
          </cell>
          <cell r="W240" t="str">
            <v>ALL</v>
          </cell>
          <cell r="Z240">
            <v>2</v>
          </cell>
          <cell r="BD240" t="str">
            <v>M</v>
          </cell>
          <cell r="CR240" t="str">
            <v>B</v>
          </cell>
        </row>
        <row r="241">
          <cell r="A241">
            <v>237</v>
          </cell>
          <cell r="B241" t="str">
            <v>Japan</v>
          </cell>
          <cell r="C241" t="str">
            <v>Tokyo</v>
          </cell>
          <cell r="D241" t="str">
            <v>JPTYO</v>
          </cell>
          <cell r="E241" t="str">
            <v>A</v>
          </cell>
          <cell r="F241" t="str">
            <v>Riko Ogawa</v>
          </cell>
          <cell r="G241" t="str">
            <v>Operation</v>
          </cell>
          <cell r="H241" t="str">
            <v>81 367020300</v>
          </cell>
          <cell r="I241" t="str">
            <v>oriko@ups.com</v>
          </cell>
          <cell r="Z241">
            <v>1</v>
          </cell>
          <cell r="CQ241" t="str">
            <v>M</v>
          </cell>
        </row>
        <row r="242">
          <cell r="A242">
            <v>238</v>
          </cell>
          <cell r="B242" t="str">
            <v>Japan</v>
          </cell>
          <cell r="C242" t="str">
            <v>Tokyo</v>
          </cell>
          <cell r="D242" t="str">
            <v>JPTYO</v>
          </cell>
          <cell r="E242" t="str">
            <v>A</v>
          </cell>
          <cell r="F242" t="str">
            <v>Kyoko Masuda</v>
          </cell>
          <cell r="G242" t="str">
            <v>Operation</v>
          </cell>
          <cell r="H242" t="str">
            <v>81 367020300</v>
          </cell>
          <cell r="I242" t="str">
            <v>mkyoko@ups.com</v>
          </cell>
          <cell r="Z242">
            <v>1</v>
          </cell>
          <cell r="AF242" t="str">
            <v>M</v>
          </cell>
        </row>
        <row r="243">
          <cell r="A243">
            <v>239</v>
          </cell>
          <cell r="B243" t="str">
            <v>Japan</v>
          </cell>
          <cell r="C243" t="str">
            <v>Tokyo</v>
          </cell>
          <cell r="D243" t="str">
            <v>JPTYO</v>
          </cell>
          <cell r="E243" t="str">
            <v>A</v>
          </cell>
          <cell r="F243" t="str">
            <v>Tomomi Hayashi</v>
          </cell>
          <cell r="G243" t="str">
            <v>Customer Service</v>
          </cell>
          <cell r="H243" t="str">
            <v>81 367020300</v>
          </cell>
          <cell r="I243" t="str">
            <v>hayashi.tomomi@ups.com</v>
          </cell>
          <cell r="Z243">
            <v>6</v>
          </cell>
          <cell r="AF243" t="str">
            <v>B</v>
          </cell>
          <cell r="AI243" t="str">
            <v>B</v>
          </cell>
          <cell r="AQ243" t="str">
            <v>B</v>
          </cell>
          <cell r="BJ243" t="str">
            <v>B</v>
          </cell>
          <cell r="BT243" t="str">
            <v>B</v>
          </cell>
          <cell r="CO243" t="str">
            <v>B</v>
          </cell>
        </row>
        <row r="244">
          <cell r="A244">
            <v>240</v>
          </cell>
          <cell r="B244" t="str">
            <v>Japan</v>
          </cell>
          <cell r="C244" t="str">
            <v>Tomakomai</v>
          </cell>
          <cell r="E244" t="str">
            <v>A</v>
          </cell>
          <cell r="F244" t="str">
            <v>**See Tokyo</v>
          </cell>
          <cell r="Z244">
            <v>1</v>
          </cell>
          <cell r="AF244" t="str">
            <v>*</v>
          </cell>
        </row>
        <row r="245">
          <cell r="A245">
            <v>241</v>
          </cell>
          <cell r="B245" t="str">
            <v>Japan</v>
          </cell>
          <cell r="C245" t="str">
            <v>Yokohama</v>
          </cell>
          <cell r="D245" t="str">
            <v>JPYOK</v>
          </cell>
          <cell r="E245" t="str">
            <v>A</v>
          </cell>
          <cell r="F245" t="str">
            <v>** See Tokyo</v>
          </cell>
          <cell r="Z245">
            <v>1</v>
          </cell>
          <cell r="AF245" t="str">
            <v>*</v>
          </cell>
        </row>
        <row r="246">
          <cell r="A246">
            <v>242</v>
          </cell>
          <cell r="B246" t="str">
            <v>Malaysia</v>
          </cell>
          <cell r="C246" t="str">
            <v>Johor (airport)
Pasir Gudang (seaport)</v>
          </cell>
          <cell r="D246" t="str">
            <v>MYPGU/MYJHB</v>
          </cell>
          <cell r="E246" t="str">
            <v>A</v>
          </cell>
          <cell r="F246" t="str">
            <v>Bin Mohamad Saad Nur Aladeen</v>
          </cell>
          <cell r="G246" t="str">
            <v>Op</v>
          </cell>
          <cell r="H246" t="str">
            <v>607 6615966 ext 101</v>
          </cell>
          <cell r="I246" t="str">
            <v>bnuraladeen@ups.com</v>
          </cell>
          <cell r="R246" t="str">
            <v>USA</v>
          </cell>
          <cell r="Z246">
            <v>8</v>
          </cell>
          <cell r="AG246" t="str">
            <v>B</v>
          </cell>
          <cell r="AJ246" t="str">
            <v>B</v>
          </cell>
          <cell r="AP246" t="str">
            <v>M</v>
          </cell>
          <cell r="AQ246" t="str">
            <v>M</v>
          </cell>
          <cell r="AR246" t="str">
            <v>M</v>
          </cell>
          <cell r="BJ246" t="str">
            <v>M</v>
          </cell>
          <cell r="CA246" t="str">
            <v>B</v>
          </cell>
          <cell r="CB246" t="str">
            <v>M</v>
          </cell>
        </row>
        <row r="247">
          <cell r="A247">
            <v>243</v>
          </cell>
          <cell r="B247" t="str">
            <v>Malaysia</v>
          </cell>
          <cell r="C247" t="str">
            <v>Johor (airport)
Pasir Gudang (seaport)</v>
          </cell>
          <cell r="D247" t="str">
            <v>MYPGU/MYJHB</v>
          </cell>
          <cell r="E247" t="str">
            <v>A</v>
          </cell>
          <cell r="F247" t="str">
            <v>Subasni Krishnan</v>
          </cell>
          <cell r="G247" t="str">
            <v>Assit. Supervisor</v>
          </cell>
          <cell r="H247" t="str">
            <v>607 6615966 ext 104</v>
          </cell>
          <cell r="I247" t="str">
            <v>sxkrishnan@ups.com</v>
          </cell>
          <cell r="Z247">
            <v>5</v>
          </cell>
          <cell r="AG247" t="str">
            <v>M</v>
          </cell>
          <cell r="AJ247" t="str">
            <v>M</v>
          </cell>
          <cell r="AQ247" t="str">
            <v>B</v>
          </cell>
          <cell r="AR247" t="str">
            <v>M</v>
          </cell>
          <cell r="CA247" t="str">
            <v>M</v>
          </cell>
        </row>
        <row r="248">
          <cell r="A248">
            <v>244</v>
          </cell>
          <cell r="B248" t="str">
            <v>Malaysia</v>
          </cell>
          <cell r="C248" t="str">
            <v>Johor (airport)
Pasir Gudang (seaport)</v>
          </cell>
          <cell r="D248" t="str">
            <v>MYPGU/MYJHB</v>
          </cell>
          <cell r="E248" t="str">
            <v>A</v>
          </cell>
          <cell r="F248" t="str">
            <v>Zuelika Yahya</v>
          </cell>
          <cell r="G248" t="str">
            <v>Assit. Supervisor</v>
          </cell>
          <cell r="H248" t="str">
            <v>607 5997816</v>
          </cell>
          <cell r="I248" t="str">
            <v>zyahya@ups.com</v>
          </cell>
          <cell r="R248" t="str">
            <v>USA</v>
          </cell>
          <cell r="Z248">
            <v>4</v>
          </cell>
          <cell r="AG248" t="str">
            <v>B</v>
          </cell>
          <cell r="AP248" t="str">
            <v>B</v>
          </cell>
          <cell r="BJ248" t="str">
            <v>B</v>
          </cell>
          <cell r="CB248" t="str">
            <v>B</v>
          </cell>
        </row>
        <row r="249">
          <cell r="A249">
            <v>245</v>
          </cell>
          <cell r="B249" t="str">
            <v>Malaysia</v>
          </cell>
          <cell r="C249" t="str">
            <v>Penang</v>
          </cell>
          <cell r="D249" t="str">
            <v>MYPEN</v>
          </cell>
          <cell r="E249" t="str">
            <v>A</v>
          </cell>
          <cell r="F249" t="str">
            <v>SK Yeap</v>
          </cell>
          <cell r="G249" t="str">
            <v>CS - Sr.Specialist</v>
          </cell>
          <cell r="H249" t="str">
            <v>604 6461888 ext 113</v>
          </cell>
          <cell r="I249" t="str">
            <v>sk.yeap@ups.com</v>
          </cell>
          <cell r="Z249">
            <v>9</v>
          </cell>
          <cell r="AG249" t="str">
            <v>M</v>
          </cell>
          <cell r="AJ249" t="str">
            <v>M</v>
          </cell>
          <cell r="AQ249" t="str">
            <v>M</v>
          </cell>
          <cell r="AS249" t="str">
            <v>M</v>
          </cell>
          <cell r="BJ249" t="str">
            <v>M</v>
          </cell>
          <cell r="BK249" t="str">
            <v>M</v>
          </cell>
          <cell r="BV249" t="str">
            <v>M</v>
          </cell>
          <cell r="BX249" t="str">
            <v>M</v>
          </cell>
          <cell r="CJ249" t="str">
            <v>M</v>
          </cell>
        </row>
        <row r="250">
          <cell r="A250">
            <v>246</v>
          </cell>
          <cell r="B250" t="str">
            <v>Malaysia</v>
          </cell>
          <cell r="C250" t="str">
            <v>Penang</v>
          </cell>
          <cell r="D250" t="str">
            <v>MYPEN</v>
          </cell>
          <cell r="E250" t="str">
            <v>A</v>
          </cell>
          <cell r="F250" t="str">
            <v>KK Lim</v>
          </cell>
          <cell r="G250" t="str">
            <v>Senior Officer</v>
          </cell>
          <cell r="H250" t="str">
            <v>604 6461888 ext 108</v>
          </cell>
          <cell r="I250" t="str">
            <v>kklim@ups.com</v>
          </cell>
          <cell r="V250" t="str">
            <v>ALL</v>
          </cell>
          <cell r="Z250">
            <v>9</v>
          </cell>
          <cell r="AG250" t="str">
            <v>B</v>
          </cell>
          <cell r="AJ250" t="str">
            <v>B</v>
          </cell>
          <cell r="AQ250" t="str">
            <v>B</v>
          </cell>
          <cell r="AS250" t="str">
            <v>B</v>
          </cell>
          <cell r="BJ250" t="str">
            <v>B</v>
          </cell>
          <cell r="BK250" t="str">
            <v>B</v>
          </cell>
          <cell r="BV250" t="str">
            <v>B</v>
          </cell>
          <cell r="BX250" t="str">
            <v>B</v>
          </cell>
          <cell r="CJ250" t="str">
            <v>B</v>
          </cell>
        </row>
        <row r="251">
          <cell r="A251">
            <v>247</v>
          </cell>
          <cell r="B251" t="str">
            <v>Malaysia</v>
          </cell>
          <cell r="C251" t="str">
            <v>Penang</v>
          </cell>
          <cell r="D251" t="str">
            <v>MYPEN</v>
          </cell>
          <cell r="E251" t="str">
            <v>A</v>
          </cell>
          <cell r="F251" t="str">
            <v xml:space="preserve">Mohamad Ariff Noor Azlina </v>
          </cell>
          <cell r="G251" t="str">
            <v>CS</v>
          </cell>
          <cell r="H251" t="str">
            <v>604 6461888 ext 111</v>
          </cell>
          <cell r="I251" t="str">
            <v>nmohamadariff@ups.com</v>
          </cell>
          <cell r="Z251">
            <v>0</v>
          </cell>
        </row>
        <row r="252">
          <cell r="A252">
            <v>248</v>
          </cell>
          <cell r="B252" t="str">
            <v>Malaysia</v>
          </cell>
          <cell r="C252" t="str">
            <v>Penang</v>
          </cell>
          <cell r="D252" t="str">
            <v>MYPEN</v>
          </cell>
          <cell r="E252" t="str">
            <v>A</v>
          </cell>
          <cell r="F252" t="str">
            <v>Redzuan</v>
          </cell>
          <cell r="G252" t="str">
            <v>Freight Analyst</v>
          </cell>
          <cell r="H252" t="str">
            <v>604 6461888</v>
          </cell>
          <cell r="I252" t="str">
            <v>redzuanmohammad@ups.com</v>
          </cell>
          <cell r="Z252">
            <v>9</v>
          </cell>
          <cell r="AG252" t="str">
            <v>B</v>
          </cell>
          <cell r="AJ252" t="str">
            <v>B</v>
          </cell>
          <cell r="AQ252" t="str">
            <v>B</v>
          </cell>
          <cell r="AS252" t="str">
            <v>B</v>
          </cell>
          <cell r="BJ252" t="str">
            <v>B</v>
          </cell>
          <cell r="BK252" t="str">
            <v>B</v>
          </cell>
          <cell r="BV252" t="str">
            <v>B</v>
          </cell>
          <cell r="BX252" t="str">
            <v>B</v>
          </cell>
          <cell r="CJ252" t="str">
            <v>B</v>
          </cell>
        </row>
        <row r="253">
          <cell r="A253">
            <v>249</v>
          </cell>
          <cell r="B253" t="str">
            <v>Malaysia</v>
          </cell>
          <cell r="C253" t="str">
            <v>Penang</v>
          </cell>
          <cell r="D253" t="str">
            <v>MYPEN</v>
          </cell>
          <cell r="E253" t="str">
            <v>A</v>
          </cell>
          <cell r="F253" t="str">
            <v>Adrian Tan</v>
          </cell>
          <cell r="G253" t="str">
            <v>Manager</v>
          </cell>
          <cell r="H253" t="str">
            <v>65 8298 3281</v>
          </cell>
          <cell r="I253" t="str">
            <v>adriantan@ups.com</v>
          </cell>
          <cell r="Z253">
            <v>0</v>
          </cell>
        </row>
        <row r="254">
          <cell r="A254">
            <v>250</v>
          </cell>
          <cell r="B254" t="str">
            <v>Malaysia</v>
          </cell>
          <cell r="C254" t="str">
            <v>Port Klang (seaport)
Kuala Lumpur (airport)</v>
          </cell>
          <cell r="D254" t="str">
            <v>MYPKG/MYKUL</v>
          </cell>
          <cell r="E254" t="str">
            <v>A</v>
          </cell>
          <cell r="F254" t="str">
            <v>Azie</v>
          </cell>
          <cell r="G254" t="str">
            <v>Specialist</v>
          </cell>
          <cell r="H254" t="str">
            <v>603 87779954</v>
          </cell>
          <cell r="I254" t="str">
            <v>risman@ups.com</v>
          </cell>
          <cell r="Z254">
            <v>13</v>
          </cell>
          <cell r="AE254" t="str">
            <v>M</v>
          </cell>
          <cell r="AF254" t="str">
            <v>M</v>
          </cell>
          <cell r="AG254" t="str">
            <v>M</v>
          </cell>
          <cell r="AJ254" t="str">
            <v>M</v>
          </cell>
          <cell r="AN254" t="str">
            <v>B</v>
          </cell>
          <cell r="AO254" t="str">
            <v>M</v>
          </cell>
          <cell r="AQ254" t="str">
            <v>M</v>
          </cell>
          <cell r="AS254" t="str">
            <v>M</v>
          </cell>
          <cell r="BE254" t="str">
            <v>M</v>
          </cell>
          <cell r="BJ254" t="str">
            <v>M</v>
          </cell>
          <cell r="CA254" t="str">
            <v>M</v>
          </cell>
          <cell r="CE254" t="str">
            <v>M</v>
          </cell>
          <cell r="CQ254" t="str">
            <v>M</v>
          </cell>
        </row>
        <row r="255">
          <cell r="A255">
            <v>251</v>
          </cell>
          <cell r="B255" t="str">
            <v>Malaysia</v>
          </cell>
          <cell r="C255" t="str">
            <v>Port Klang (seaport)
Kuala Lumpur (airport)</v>
          </cell>
          <cell r="D255" t="str">
            <v>MYPKG/MYKUL</v>
          </cell>
          <cell r="E255" t="str">
            <v>A</v>
          </cell>
          <cell r="F255" t="str">
            <v>Shivaneesvari Kanapathi</v>
          </cell>
          <cell r="G255" t="str">
            <v>CS SV</v>
          </cell>
          <cell r="H255" t="str">
            <v>603 87779955</v>
          </cell>
          <cell r="I255" t="str">
            <v>kshvaneesvarri@ups.com</v>
          </cell>
          <cell r="Z255">
            <v>1</v>
          </cell>
          <cell r="CQ255" t="str">
            <v>B</v>
          </cell>
        </row>
        <row r="256">
          <cell r="A256">
            <v>252</v>
          </cell>
          <cell r="B256" t="str">
            <v>Malaysia</v>
          </cell>
          <cell r="C256" t="str">
            <v>Port Klang (seaport)
Kuala Lumpur (airport)</v>
          </cell>
          <cell r="D256" t="str">
            <v>MYPKG/MYKUL</v>
          </cell>
          <cell r="E256" t="str">
            <v>A</v>
          </cell>
          <cell r="F256" t="str">
            <v>Satthis Rajan</v>
          </cell>
          <cell r="G256" t="str">
            <v>Air Export Officer</v>
          </cell>
          <cell r="H256" t="str">
            <v>603 87779953</v>
          </cell>
          <cell r="I256" t="str">
            <v xml:space="preserve">asatthis@ups.com  </v>
          </cell>
          <cell r="Z256">
            <v>0</v>
          </cell>
        </row>
        <row r="257">
          <cell r="A257">
            <v>253</v>
          </cell>
          <cell r="B257" t="str">
            <v>Malaysia</v>
          </cell>
          <cell r="C257" t="str">
            <v>Port Klang (seaport)
Kuala Lumpur (airport)</v>
          </cell>
          <cell r="D257" t="str">
            <v>MYPKG/MYKUL</v>
          </cell>
          <cell r="E257" t="str">
            <v>A</v>
          </cell>
          <cell r="F257" t="str">
            <v>Shivaneesvarri Kanapathi</v>
          </cell>
          <cell r="G257" t="str">
            <v>Officer</v>
          </cell>
          <cell r="H257" t="str">
            <v>603 87779955</v>
          </cell>
          <cell r="I257" t="str">
            <v>kshivaneesvarri@ups.com</v>
          </cell>
          <cell r="Z257">
            <v>12</v>
          </cell>
          <cell r="AE257" t="str">
            <v>B</v>
          </cell>
          <cell r="AF257" t="str">
            <v>B</v>
          </cell>
          <cell r="AG257" t="str">
            <v>B</v>
          </cell>
          <cell r="AJ257" t="str">
            <v>B</v>
          </cell>
          <cell r="AN257" t="str">
            <v>M</v>
          </cell>
          <cell r="AO257" t="str">
            <v>B</v>
          </cell>
          <cell r="AQ257" t="str">
            <v>B</v>
          </cell>
          <cell r="AS257" t="str">
            <v>B</v>
          </cell>
          <cell r="BE257" t="str">
            <v>B</v>
          </cell>
          <cell r="BJ257" t="str">
            <v>B</v>
          </cell>
          <cell r="CA257" t="str">
            <v>B</v>
          </cell>
          <cell r="CE257" t="str">
            <v>B</v>
          </cell>
        </row>
        <row r="258">
          <cell r="A258">
            <v>254</v>
          </cell>
          <cell r="B258" t="str">
            <v>Malaysia</v>
          </cell>
          <cell r="C258" t="str">
            <v>Port Klang (seaport)
Kuala Lumpur (airport)</v>
          </cell>
          <cell r="D258" t="str">
            <v>MYPKG/MYKUL</v>
          </cell>
          <cell r="E258" t="str">
            <v>A</v>
          </cell>
          <cell r="F258" t="str">
            <v>Muththalagi Subramaniam</v>
          </cell>
          <cell r="G258" t="str">
            <v xml:space="preserve">Senior Freight Assistant </v>
          </cell>
          <cell r="H258" t="str">
            <v>603 87779992</v>
          </cell>
          <cell r="I258" t="str">
            <v>subramaniammuththalagi@ups.com</v>
          </cell>
          <cell r="Z258">
            <v>11</v>
          </cell>
          <cell r="AE258" t="str">
            <v>B</v>
          </cell>
          <cell r="AF258" t="str">
            <v>B</v>
          </cell>
          <cell r="AG258" t="str">
            <v>B</v>
          </cell>
          <cell r="AJ258" t="str">
            <v>B</v>
          </cell>
          <cell r="AO258" t="str">
            <v>B</v>
          </cell>
          <cell r="AQ258" t="str">
            <v>B</v>
          </cell>
          <cell r="AS258" t="str">
            <v>B</v>
          </cell>
          <cell r="BE258" t="str">
            <v>B</v>
          </cell>
          <cell r="BJ258" t="str">
            <v>B</v>
          </cell>
          <cell r="CA258" t="str">
            <v>B</v>
          </cell>
          <cell r="CE258" t="str">
            <v>B</v>
          </cell>
        </row>
        <row r="259">
          <cell r="A259">
            <v>255</v>
          </cell>
          <cell r="B259" t="str">
            <v>Malaysia</v>
          </cell>
          <cell r="C259" t="str">
            <v>Port Klang (seaport)
Kuala Lumpur (airport)</v>
          </cell>
          <cell r="D259" t="str">
            <v>MYPKG/MYKUL</v>
          </cell>
          <cell r="E259" t="str">
            <v>A</v>
          </cell>
          <cell r="F259" t="str">
            <v>Nishanth Sereratna</v>
          </cell>
          <cell r="G259" t="str">
            <v>Senior Supervisor</v>
          </cell>
          <cell r="H259" t="str">
            <v>601 9 3106924</v>
          </cell>
          <cell r="I259" t="str">
            <v>nishanth.sereratna@ups.com</v>
          </cell>
          <cell r="Z259">
            <v>0</v>
          </cell>
        </row>
        <row r="260">
          <cell r="A260">
            <v>256</v>
          </cell>
          <cell r="B260" t="str">
            <v>Myanmar</v>
          </cell>
          <cell r="C260" t="str">
            <v>Yangon</v>
          </cell>
          <cell r="D260" t="str">
            <v>MMRGN</v>
          </cell>
          <cell r="E260" t="str">
            <v>A</v>
          </cell>
          <cell r="F260" t="str">
            <v>Ei Wathan Lwin</v>
          </cell>
          <cell r="G260" t="str">
            <v>Executive</v>
          </cell>
          <cell r="H260" t="str">
            <v>00 959 422691729</v>
          </cell>
          <cell r="I260" t="str">
            <v>mkt5@tlsmyanmar.com</v>
          </cell>
          <cell r="Z260">
            <v>0</v>
          </cell>
        </row>
        <row r="261">
          <cell r="A261">
            <v>257</v>
          </cell>
          <cell r="B261" t="str">
            <v>Myanmar</v>
          </cell>
          <cell r="C261" t="str">
            <v>Yangon</v>
          </cell>
          <cell r="D261" t="str">
            <v>MMRGN</v>
          </cell>
          <cell r="E261" t="str">
            <v>A</v>
          </cell>
          <cell r="F261" t="str">
            <v>Hnin Thazin Khine</v>
          </cell>
          <cell r="G261" t="str">
            <v>CS Assistance</v>
          </cell>
          <cell r="H261" t="str">
            <v>00 959 442627880</v>
          </cell>
          <cell r="I261" t="str">
            <v>hninthazin@tlsmyanmar.com</v>
          </cell>
          <cell r="Z261">
            <v>2</v>
          </cell>
          <cell r="BW261" t="str">
            <v>M</v>
          </cell>
          <cell r="BZ261" t="str">
            <v>M</v>
          </cell>
        </row>
        <row r="262">
          <cell r="A262">
            <v>258</v>
          </cell>
          <cell r="B262" t="str">
            <v>Myanmar</v>
          </cell>
          <cell r="C262" t="str">
            <v>Yangon</v>
          </cell>
          <cell r="D262" t="str">
            <v>MMRGN</v>
          </cell>
          <cell r="E262" t="str">
            <v>A</v>
          </cell>
          <cell r="F262" t="str">
            <v>Eint Cho Mi Ko</v>
          </cell>
          <cell r="G262" t="str">
            <v>General Manager</v>
          </cell>
          <cell r="H262" t="str">
            <v>00 959 252653006</v>
          </cell>
          <cell r="I262" t="str">
            <v>cmk@tlsmyanmar.com</v>
          </cell>
          <cell r="V262" t="str">
            <v>ALL</v>
          </cell>
          <cell r="Z262">
            <v>8</v>
          </cell>
          <cell r="AI262" t="str">
            <v>B</v>
          </cell>
          <cell r="AT262" t="str">
            <v>M</v>
          </cell>
          <cell r="AZ262" t="str">
            <v>M</v>
          </cell>
          <cell r="BK262" t="str">
            <v>M</v>
          </cell>
          <cell r="BW262" t="str">
            <v>B</v>
          </cell>
          <cell r="BX262" t="str">
            <v>M</v>
          </cell>
          <cell r="BZ262" t="str">
            <v>M</v>
          </cell>
          <cell r="CI262" t="str">
            <v>M</v>
          </cell>
        </row>
        <row r="263">
          <cell r="A263">
            <v>259</v>
          </cell>
          <cell r="B263" t="str">
            <v>Myanmar</v>
          </cell>
          <cell r="C263" t="str">
            <v>Yangon</v>
          </cell>
          <cell r="D263" t="str">
            <v>MMRGN</v>
          </cell>
          <cell r="E263" t="str">
            <v>A</v>
          </cell>
          <cell r="F263" t="str">
            <v>Thida Moe</v>
          </cell>
          <cell r="G263" t="str">
            <v>CS Executive</v>
          </cell>
          <cell r="H263" t="str">
            <v>00 959 442646033</v>
          </cell>
          <cell r="I263" t="str">
            <v xml:space="preserve">cs5@tlsmyanmar.com
</v>
          </cell>
          <cell r="Z263">
            <v>0</v>
          </cell>
        </row>
        <row r="264">
          <cell r="A264">
            <v>260</v>
          </cell>
          <cell r="B264" t="str">
            <v>Myanmar</v>
          </cell>
          <cell r="C264" t="str">
            <v>Yangon</v>
          </cell>
          <cell r="D264" t="str">
            <v>MMRGN</v>
          </cell>
          <cell r="E264" t="str">
            <v>A</v>
          </cell>
          <cell r="F264" t="str">
            <v>Kyaw Kyaw Htoo</v>
          </cell>
          <cell r="G264" t="str">
            <v>General Manager</v>
          </cell>
          <cell r="H264" t="str">
            <v xml:space="preserve">00 959 5096586
</v>
          </cell>
          <cell r="I264" t="str">
            <v>kkhtoo@tlsmyanmar.com</v>
          </cell>
          <cell r="V264" t="str">
            <v>ALL</v>
          </cell>
          <cell r="Z264">
            <v>1</v>
          </cell>
          <cell r="AT264" t="str">
            <v>B</v>
          </cell>
        </row>
        <row r="265">
          <cell r="A265">
            <v>261</v>
          </cell>
          <cell r="B265" t="str">
            <v>Myanmar</v>
          </cell>
          <cell r="C265" t="str">
            <v>Yangon</v>
          </cell>
          <cell r="D265" t="str">
            <v>MMRGN</v>
          </cell>
          <cell r="E265" t="str">
            <v>A</v>
          </cell>
          <cell r="F265" t="str">
            <v>Ye Ko Ko Htwe</v>
          </cell>
          <cell r="G265" t="str">
            <v>Operation</v>
          </cell>
          <cell r="H265" t="str">
            <v>00 959 252653006</v>
          </cell>
          <cell r="I265" t="str">
            <v>optls@tlsmyanmar.com</v>
          </cell>
          <cell r="Z265">
            <v>5</v>
          </cell>
          <cell r="AI265" t="str">
            <v>B</v>
          </cell>
          <cell r="AZ265" t="str">
            <v>B</v>
          </cell>
          <cell r="BK265" t="str">
            <v>B</v>
          </cell>
          <cell r="BW265" t="str">
            <v>B</v>
          </cell>
          <cell r="CI265" t="str">
            <v>B</v>
          </cell>
        </row>
        <row r="266">
          <cell r="A266">
            <v>262</v>
          </cell>
          <cell r="B266" t="str">
            <v>Myanmar</v>
          </cell>
          <cell r="C266" t="str">
            <v>Yangon</v>
          </cell>
          <cell r="D266" t="str">
            <v>MMRGN</v>
          </cell>
          <cell r="E266" t="str">
            <v>A</v>
          </cell>
          <cell r="F266" t="str">
            <v>Haymar Thu Thu Htun</v>
          </cell>
          <cell r="G266" t="str">
            <v>Manager</v>
          </cell>
          <cell r="H266" t="str">
            <v>00 959 442646020</v>
          </cell>
          <cell r="I266" t="str">
            <v>haymar@tlsmyanmar.com</v>
          </cell>
          <cell r="Z266">
            <v>1</v>
          </cell>
          <cell r="BX266" t="str">
            <v>B</v>
          </cell>
        </row>
        <row r="267">
          <cell r="A267">
            <v>263</v>
          </cell>
          <cell r="B267" t="str">
            <v>New Zealand</v>
          </cell>
          <cell r="C267" t="str">
            <v>Auckland</v>
          </cell>
          <cell r="D267" t="str">
            <v>NZAKL</v>
          </cell>
          <cell r="E267" t="str">
            <v>A</v>
          </cell>
          <cell r="F267" t="str">
            <v>Jean Burford</v>
          </cell>
          <cell r="G267" t="str">
            <v>Export Clerk</v>
          </cell>
          <cell r="H267" t="str">
            <v>64 9 2550800</v>
          </cell>
          <cell r="I267" t="str">
            <v xml:space="preserve"> jean.burford@fliway.com</v>
          </cell>
          <cell r="Z267">
            <v>2</v>
          </cell>
          <cell r="BV267" t="str">
            <v>M</v>
          </cell>
          <cell r="CO267" t="str">
            <v>M</v>
          </cell>
        </row>
        <row r="268">
          <cell r="A268">
            <v>264</v>
          </cell>
          <cell r="B268" t="str">
            <v>New Zealand</v>
          </cell>
          <cell r="C268" t="str">
            <v>Auckland</v>
          </cell>
          <cell r="D268" t="str">
            <v>NZAKL</v>
          </cell>
          <cell r="E268" t="str">
            <v>A</v>
          </cell>
          <cell r="F268" t="str">
            <v>AKL Group Email</v>
          </cell>
          <cell r="I268" t="str">
            <v>upsscsaccounts@fliway.com</v>
          </cell>
          <cell r="Z268">
            <v>2</v>
          </cell>
          <cell r="BV268" t="str">
            <v>B</v>
          </cell>
          <cell r="CO268" t="str">
            <v>B</v>
          </cell>
        </row>
        <row r="269">
          <cell r="A269">
            <v>265</v>
          </cell>
          <cell r="B269" t="str">
            <v>New Zealand</v>
          </cell>
          <cell r="C269" t="str">
            <v>Lyttelton</v>
          </cell>
          <cell r="D269" t="str">
            <v>NZLYT</v>
          </cell>
          <cell r="E269" t="str">
            <v>A</v>
          </cell>
          <cell r="F269" t="str">
            <v>** see Auckland</v>
          </cell>
          <cell r="Z269">
            <v>1</v>
          </cell>
          <cell r="CO269" t="str">
            <v>*</v>
          </cell>
        </row>
        <row r="270">
          <cell r="A270">
            <v>266</v>
          </cell>
          <cell r="B270" t="str">
            <v>Philippines</v>
          </cell>
          <cell r="C270" t="str">
            <v>Cebu</v>
          </cell>
          <cell r="D270" t="str">
            <v>PHCEB</v>
          </cell>
          <cell r="E270" t="str">
            <v>A</v>
          </cell>
          <cell r="F270" t="str">
            <v>Levy Balderas</v>
          </cell>
          <cell r="G270" t="str">
            <v>CS Supervisor</v>
          </cell>
          <cell r="H270" t="str">
            <v>63-3-22381112 to 13</v>
          </cell>
          <cell r="I270" t="str">
            <v>balderas.levy@ups.com</v>
          </cell>
          <cell r="Z270">
            <v>4</v>
          </cell>
          <cell r="AG270" t="str">
            <v>M</v>
          </cell>
          <cell r="AJ270" t="str">
            <v>M</v>
          </cell>
          <cell r="AR270" t="str">
            <v>M</v>
          </cell>
          <cell r="BS270" t="str">
            <v>M</v>
          </cell>
        </row>
        <row r="271">
          <cell r="A271">
            <v>267</v>
          </cell>
          <cell r="B271" t="str">
            <v>Philippines</v>
          </cell>
          <cell r="C271" t="str">
            <v>Cebu</v>
          </cell>
          <cell r="D271" t="str">
            <v>PHCEB</v>
          </cell>
          <cell r="E271" t="str">
            <v>A</v>
          </cell>
          <cell r="F271" t="str">
            <v>Jerkin Ocaba</v>
          </cell>
          <cell r="G271" t="str">
            <v>Operations Officer</v>
          </cell>
          <cell r="H271" t="str">
            <v>63-3-22381112 to 13</v>
          </cell>
          <cell r="I271" t="str">
            <v>ojerkin@ups.com</v>
          </cell>
          <cell r="Z271">
            <v>4</v>
          </cell>
          <cell r="AI271" t="str">
            <v>M</v>
          </cell>
          <cell r="AR271" t="str">
            <v>M</v>
          </cell>
          <cell r="AT271" t="str">
            <v>M</v>
          </cell>
          <cell r="BS271" t="str">
            <v>M</v>
          </cell>
        </row>
        <row r="272">
          <cell r="A272">
            <v>268</v>
          </cell>
          <cell r="B272" t="str">
            <v>Philippines</v>
          </cell>
          <cell r="C272" t="str">
            <v>Cebu</v>
          </cell>
          <cell r="D272" t="str">
            <v>PHCEB</v>
          </cell>
          <cell r="E272" t="str">
            <v>A</v>
          </cell>
          <cell r="F272" t="str">
            <v>Eduardo Gatab</v>
          </cell>
          <cell r="G272" t="str">
            <v>Operations</v>
          </cell>
          <cell r="H272" t="str">
            <v>63-3-2238 1109</v>
          </cell>
          <cell r="I272" t="str">
            <v>gatab.eduardo@ups.com</v>
          </cell>
          <cell r="Z272">
            <v>2</v>
          </cell>
          <cell r="AR272" t="str">
            <v>B</v>
          </cell>
          <cell r="BS272" t="str">
            <v>M</v>
          </cell>
        </row>
        <row r="273">
          <cell r="A273">
            <v>269</v>
          </cell>
          <cell r="B273" t="str">
            <v>Philippines</v>
          </cell>
          <cell r="C273" t="str">
            <v>Cebu</v>
          </cell>
          <cell r="D273" t="str">
            <v>PHCEB</v>
          </cell>
          <cell r="E273" t="str">
            <v>A</v>
          </cell>
          <cell r="F273" t="str">
            <v>Francis Uy</v>
          </cell>
          <cell r="G273" t="str">
            <v>Operations Supvr.</v>
          </cell>
          <cell r="H273" t="str">
            <v>63-3-2238 1113 to 15</v>
          </cell>
          <cell r="I273" t="str">
            <v>uy.francis@ups.com</v>
          </cell>
          <cell r="Z273">
            <v>4</v>
          </cell>
          <cell r="AG273" t="str">
            <v>B</v>
          </cell>
          <cell r="AJ273" t="str">
            <v>B</v>
          </cell>
          <cell r="AR273" t="str">
            <v>B</v>
          </cell>
          <cell r="BS273" t="str">
            <v>B</v>
          </cell>
        </row>
        <row r="274">
          <cell r="A274">
            <v>270</v>
          </cell>
          <cell r="B274" t="str">
            <v>Philippines</v>
          </cell>
          <cell r="C274" t="str">
            <v>Manila</v>
          </cell>
          <cell r="D274" t="str">
            <v>PHMNL</v>
          </cell>
          <cell r="E274" t="str">
            <v>A</v>
          </cell>
          <cell r="F274" t="str">
            <v>Gerard Pil</v>
          </cell>
          <cell r="G274" t="str">
            <v>Supervisor</v>
          </cell>
          <cell r="H274" t="str">
            <v>63-2-7915821</v>
          </cell>
          <cell r="I274" t="str">
            <v>gpil@ups.com</v>
          </cell>
          <cell r="Z274">
            <v>2</v>
          </cell>
          <cell r="AR274" t="str">
            <v>B</v>
          </cell>
          <cell r="BW274" t="str">
            <v>B</v>
          </cell>
        </row>
        <row r="275">
          <cell r="A275">
            <v>271</v>
          </cell>
          <cell r="B275" t="str">
            <v>Philippines</v>
          </cell>
          <cell r="C275" t="str">
            <v>Manila</v>
          </cell>
          <cell r="D275" t="str">
            <v>PHMNL</v>
          </cell>
          <cell r="E275" t="str">
            <v>A</v>
          </cell>
          <cell r="F275" t="str">
            <v xml:space="preserve">Emelin Panadero </v>
          </cell>
          <cell r="G275" t="str">
            <v>CS Coordinator</v>
          </cell>
          <cell r="H275" t="str">
            <v>63  920 9540236</v>
          </cell>
          <cell r="I275" t="str">
            <v>emelin.panadero@ups.com</v>
          </cell>
          <cell r="Z275">
            <v>3</v>
          </cell>
          <cell r="AD275" t="str">
            <v>E</v>
          </cell>
          <cell r="AR275" t="str">
            <v>M</v>
          </cell>
          <cell r="BW275" t="str">
            <v>M</v>
          </cell>
        </row>
        <row r="276">
          <cell r="A276">
            <v>272</v>
          </cell>
          <cell r="B276" t="str">
            <v>Philippines</v>
          </cell>
          <cell r="C276" t="str">
            <v>Manila</v>
          </cell>
          <cell r="D276" t="str">
            <v>PHMNL</v>
          </cell>
          <cell r="E276" t="str">
            <v>A</v>
          </cell>
          <cell r="F276" t="str">
            <v>Ramil Rogelio</v>
          </cell>
          <cell r="G276" t="str">
            <v>CS Coordinator</v>
          </cell>
          <cell r="H276" t="str">
            <v>63 2 7915823</v>
          </cell>
          <cell r="I276" t="str">
            <v>rogelio.ramil@ups.com</v>
          </cell>
          <cell r="M276" t="str">
            <v>newly added</v>
          </cell>
          <cell r="Z276">
            <v>2</v>
          </cell>
          <cell r="AR276" t="str">
            <v>M</v>
          </cell>
          <cell r="BW276" t="str">
            <v>M</v>
          </cell>
        </row>
        <row r="277">
          <cell r="A277">
            <v>273</v>
          </cell>
          <cell r="B277" t="str">
            <v>Philippines</v>
          </cell>
          <cell r="C277" t="str">
            <v>Manila</v>
          </cell>
          <cell r="D277" t="str">
            <v>PHMNL</v>
          </cell>
          <cell r="E277" t="str">
            <v>A</v>
          </cell>
          <cell r="F277" t="str">
            <v>Catherine Miolleda</v>
          </cell>
          <cell r="G277" t="str">
            <v>CS Export</v>
          </cell>
          <cell r="H277" t="str">
            <v>63 923 2310408</v>
          </cell>
          <cell r="I277" t="str">
            <v>mcatherine1@ups.com</v>
          </cell>
          <cell r="Z277">
            <v>1</v>
          </cell>
          <cell r="AD277" t="str">
            <v>M</v>
          </cell>
        </row>
        <row r="278">
          <cell r="A278">
            <v>274</v>
          </cell>
          <cell r="B278" t="str">
            <v>Philippines</v>
          </cell>
          <cell r="C278" t="str">
            <v>Manila</v>
          </cell>
          <cell r="D278" t="str">
            <v>PHMNL</v>
          </cell>
          <cell r="E278" t="str">
            <v>A</v>
          </cell>
          <cell r="F278" t="str">
            <v>Luzviminda Soriano</v>
          </cell>
          <cell r="G278" t="str">
            <v>CS Export</v>
          </cell>
          <cell r="H278" t="str">
            <v>63 918 9370409</v>
          </cell>
          <cell r="I278" t="str">
            <v>minda.soriano@ups.com</v>
          </cell>
          <cell r="Z278">
            <v>1</v>
          </cell>
          <cell r="AD278" t="str">
            <v>B</v>
          </cell>
        </row>
        <row r="279">
          <cell r="A279">
            <v>275</v>
          </cell>
          <cell r="B279" t="str">
            <v>Philippines</v>
          </cell>
          <cell r="C279" t="str">
            <v>Luzon Island</v>
          </cell>
          <cell r="D279" t="str">
            <v>PHNCP</v>
          </cell>
          <cell r="E279" t="str">
            <v>A</v>
          </cell>
          <cell r="F279" t="str">
            <v>** See Manila</v>
          </cell>
          <cell r="Z279">
            <v>0</v>
          </cell>
        </row>
        <row r="280">
          <cell r="A280">
            <v>276</v>
          </cell>
          <cell r="B280" t="str">
            <v>Singapore</v>
          </cell>
          <cell r="C280" t="str">
            <v>Singapore</v>
          </cell>
          <cell r="D280" t="str">
            <v>SGSIN</v>
          </cell>
          <cell r="E280" t="str">
            <v>A</v>
          </cell>
          <cell r="F280" t="str">
            <v>Viven Tan</v>
          </cell>
          <cell r="G280" t="str">
            <v>Senior Csv Assist</v>
          </cell>
          <cell r="H280" t="str">
            <v>65 63028468</v>
          </cell>
          <cell r="I280" t="str">
            <v>vtan@ups.com</v>
          </cell>
          <cell r="M280" t="str">
            <v>newly added</v>
          </cell>
          <cell r="Z280">
            <v>1</v>
          </cell>
          <cell r="AQ280" t="str">
            <v>B</v>
          </cell>
        </row>
        <row r="281">
          <cell r="A281">
            <v>277</v>
          </cell>
          <cell r="B281" t="str">
            <v>Singapore</v>
          </cell>
          <cell r="C281" t="str">
            <v>Singapore</v>
          </cell>
          <cell r="D281" t="str">
            <v>SGSIN</v>
          </cell>
          <cell r="E281" t="str">
            <v>A</v>
          </cell>
          <cell r="F281" t="str">
            <v>Chew Juliana</v>
          </cell>
          <cell r="G281" t="str">
            <v>Customer Service Officer</v>
          </cell>
          <cell r="H281" t="str">
            <v>65 63028467</v>
          </cell>
          <cell r="I281" t="str">
            <v>jjchew@ups.com</v>
          </cell>
          <cell r="M281" t="str">
            <v>newly added</v>
          </cell>
          <cell r="Z281">
            <v>1</v>
          </cell>
          <cell r="BS281" t="str">
            <v>M</v>
          </cell>
        </row>
        <row r="282">
          <cell r="A282">
            <v>278</v>
          </cell>
          <cell r="B282" t="str">
            <v>Singapore</v>
          </cell>
          <cell r="C282" t="str">
            <v>Singapore</v>
          </cell>
          <cell r="D282" t="str">
            <v>SGSIN</v>
          </cell>
          <cell r="E282" t="str">
            <v>A</v>
          </cell>
          <cell r="F282" t="str">
            <v xml:space="preserve">Tan Poh Huat </v>
          </cell>
          <cell r="G282" t="str">
            <v>Senior Csv Assist</v>
          </cell>
          <cell r="H282" t="str">
            <v>65 63028460</v>
          </cell>
          <cell r="I282" t="str">
            <v>ptan@ups.com</v>
          </cell>
          <cell r="M282" t="str">
            <v>newly added</v>
          </cell>
          <cell r="Z282">
            <v>0</v>
          </cell>
        </row>
        <row r="283">
          <cell r="A283">
            <v>279</v>
          </cell>
          <cell r="B283" t="str">
            <v>Singapore</v>
          </cell>
          <cell r="C283" t="str">
            <v>Singapore</v>
          </cell>
          <cell r="D283" t="str">
            <v>SGSIN</v>
          </cell>
          <cell r="E283" t="str">
            <v>A</v>
          </cell>
          <cell r="F283" t="str">
            <v>Maryam</v>
          </cell>
          <cell r="G283" t="str">
            <v>Customer Service Officer</v>
          </cell>
          <cell r="H283" t="str">
            <v>65 63028455</v>
          </cell>
          <cell r="I283" t="str">
            <v>jmaryam@ups.com</v>
          </cell>
          <cell r="Z283">
            <v>0</v>
          </cell>
        </row>
        <row r="284">
          <cell r="A284">
            <v>280</v>
          </cell>
          <cell r="B284" t="str">
            <v>Singapore</v>
          </cell>
          <cell r="C284" t="str">
            <v>Singapore</v>
          </cell>
          <cell r="D284" t="str">
            <v>SGSIN</v>
          </cell>
          <cell r="E284" t="str">
            <v>A</v>
          </cell>
          <cell r="F284" t="str">
            <v xml:space="preserve">Felicia Lim    </v>
          </cell>
          <cell r="G284" t="str">
            <v>Customer Service Agent</v>
          </cell>
          <cell r="H284" t="str">
            <v>65 63028459</v>
          </cell>
          <cell r="I284" t="str">
            <v>lim.felicia@ups.com</v>
          </cell>
          <cell r="M284" t="str">
            <v>newly added</v>
          </cell>
          <cell r="Z284">
            <v>2</v>
          </cell>
          <cell r="AQ284" t="str">
            <v>M</v>
          </cell>
          <cell r="BS284" t="str">
            <v>B</v>
          </cell>
        </row>
        <row r="285">
          <cell r="A285">
            <v>281</v>
          </cell>
          <cell r="B285" t="str">
            <v>Singapore</v>
          </cell>
          <cell r="C285" t="str">
            <v>Singapore</v>
          </cell>
          <cell r="D285" t="str">
            <v>SGSIN</v>
          </cell>
          <cell r="E285" t="str">
            <v>A</v>
          </cell>
          <cell r="F285" t="str">
            <v>Rita</v>
          </cell>
          <cell r="G285" t="str">
            <v>Officer</v>
          </cell>
          <cell r="H285" t="str">
            <v>65 63028468</v>
          </cell>
          <cell r="I285" t="str">
            <v>bnorhairita@ups.com</v>
          </cell>
          <cell r="M285" t="str">
            <v>newly added</v>
          </cell>
          <cell r="Z285">
            <v>0</v>
          </cell>
        </row>
        <row r="286">
          <cell r="A286">
            <v>282</v>
          </cell>
          <cell r="B286" t="str">
            <v>Singapore</v>
          </cell>
          <cell r="C286" t="str">
            <v>Singapore</v>
          </cell>
          <cell r="D286" t="str">
            <v>SGSIN</v>
          </cell>
          <cell r="E286" t="str">
            <v>A</v>
          </cell>
          <cell r="F286" t="str">
            <v>Tok Wee Chern</v>
          </cell>
          <cell r="G286" t="str">
            <v>Officer</v>
          </cell>
          <cell r="H286" t="str">
            <v>65 63028469</v>
          </cell>
          <cell r="I286" t="str">
            <v>tokweechern@ups.com</v>
          </cell>
          <cell r="Z286">
            <v>0</v>
          </cell>
        </row>
        <row r="287">
          <cell r="A287">
            <v>283</v>
          </cell>
          <cell r="B287" t="str">
            <v>Singapore</v>
          </cell>
          <cell r="C287" t="str">
            <v>Singapore</v>
          </cell>
          <cell r="D287" t="str">
            <v>SGSIN</v>
          </cell>
          <cell r="E287" t="str">
            <v>A</v>
          </cell>
          <cell r="F287" t="str">
            <v>Evan Tan</v>
          </cell>
          <cell r="G287" t="str">
            <v>Supervisor</v>
          </cell>
          <cell r="H287" t="str">
            <v>65 63028458</v>
          </cell>
          <cell r="I287" t="str">
            <v>tan.evan@ups.com</v>
          </cell>
          <cell r="Z287">
            <v>0</v>
          </cell>
        </row>
        <row r="288">
          <cell r="A288">
            <v>284</v>
          </cell>
          <cell r="B288" t="str">
            <v>Singapore</v>
          </cell>
          <cell r="C288" t="str">
            <v>Singapore</v>
          </cell>
          <cell r="D288" t="str">
            <v>SGSIN</v>
          </cell>
          <cell r="E288" t="str">
            <v>A</v>
          </cell>
          <cell r="F288" t="str">
            <v>Markus Leong</v>
          </cell>
          <cell r="G288" t="str">
            <v>Supervisor</v>
          </cell>
          <cell r="H288" t="str">
            <v>65 63028452</v>
          </cell>
          <cell r="I288" t="str">
            <v>markus.leong@ups.com</v>
          </cell>
          <cell r="Z288">
            <v>0</v>
          </cell>
        </row>
        <row r="289">
          <cell r="A289">
            <v>285</v>
          </cell>
          <cell r="B289" t="str">
            <v>South Korea</v>
          </cell>
          <cell r="C289" t="str">
            <v>Seoul</v>
          </cell>
          <cell r="D289" t="str">
            <v>KRSEL</v>
          </cell>
          <cell r="E289" t="str">
            <v>A</v>
          </cell>
          <cell r="F289" t="str">
            <v>Jenny Nam</v>
          </cell>
          <cell r="G289" t="str">
            <v>Operation</v>
          </cell>
          <cell r="H289" t="str">
            <v>822 20003896</v>
          </cell>
          <cell r="I289" t="str">
            <v>nam.jenny@ups.com</v>
          </cell>
          <cell r="M289" t="str">
            <v>newly added</v>
          </cell>
          <cell r="N289" t="str">
            <v>USA</v>
          </cell>
          <cell r="O289" t="str">
            <v>USA</v>
          </cell>
          <cell r="T289" t="str">
            <v>USA</v>
          </cell>
          <cell r="U289" t="str">
            <v>BOTH</v>
          </cell>
          <cell r="Z289">
            <v>19</v>
          </cell>
          <cell r="AE289" t="str">
            <v>B</v>
          </cell>
          <cell r="AF289" t="str">
            <v>M</v>
          </cell>
          <cell r="AG289" t="str">
            <v>B</v>
          </cell>
          <cell r="AI289" t="str">
            <v>M</v>
          </cell>
          <cell r="AJ289" t="str">
            <v>B</v>
          </cell>
          <cell r="AQ289" t="str">
            <v>M</v>
          </cell>
          <cell r="AU289" t="str">
            <v>B</v>
          </cell>
          <cell r="AV289" t="str">
            <v>M</v>
          </cell>
          <cell r="AY289" t="str">
            <v>M</v>
          </cell>
          <cell r="AZ289" t="str">
            <v>M</v>
          </cell>
          <cell r="BC289" t="str">
            <v>M</v>
          </cell>
          <cell r="BJ289" t="str">
            <v>M</v>
          </cell>
          <cell r="BK289" t="str">
            <v>M</v>
          </cell>
          <cell r="BO289" t="str">
            <v>M</v>
          </cell>
          <cell r="BS289" t="str">
            <v>M</v>
          </cell>
          <cell r="BT289" t="str">
            <v>M</v>
          </cell>
          <cell r="BW289" t="str">
            <v>M</v>
          </cell>
          <cell r="CD289" t="str">
            <v>M</v>
          </cell>
          <cell r="CP289" t="str">
            <v>M</v>
          </cell>
        </row>
        <row r="290">
          <cell r="A290">
            <v>286</v>
          </cell>
          <cell r="B290" t="str">
            <v>South Korea</v>
          </cell>
          <cell r="C290" t="str">
            <v>Seoul</v>
          </cell>
          <cell r="D290" t="str">
            <v>KRSEL</v>
          </cell>
          <cell r="E290" t="str">
            <v>A</v>
          </cell>
          <cell r="F290" t="str">
            <v>Anthony Bae</v>
          </cell>
          <cell r="G290" t="str">
            <v>Clerk</v>
          </cell>
          <cell r="H290" t="str">
            <v>822 20003972</v>
          </cell>
          <cell r="I290" t="str">
            <v>banthony@ups.com</v>
          </cell>
          <cell r="Z290">
            <v>1</v>
          </cell>
          <cell r="BJ290" t="str">
            <v>B</v>
          </cell>
        </row>
        <row r="291">
          <cell r="A291">
            <v>287</v>
          </cell>
          <cell r="B291" t="str">
            <v>South Korea</v>
          </cell>
          <cell r="C291" t="str">
            <v>Seoul</v>
          </cell>
          <cell r="D291" t="str">
            <v>KRSEL</v>
          </cell>
          <cell r="E291" t="str">
            <v>A</v>
          </cell>
          <cell r="F291" t="str">
            <v>Nari Lee</v>
          </cell>
          <cell r="G291" t="str">
            <v>Air export Cordinator</v>
          </cell>
          <cell r="H291" t="str">
            <v>822 20003886</v>
          </cell>
          <cell r="I291" t="str">
            <v>lnari@ups.com</v>
          </cell>
          <cell r="N291" t="str">
            <v>EUR</v>
          </cell>
          <cell r="R291" t="str">
            <v>ALL</v>
          </cell>
          <cell r="T291" t="str">
            <v>EUR</v>
          </cell>
          <cell r="U291" t="str">
            <v>EUR</v>
          </cell>
          <cell r="W291" t="str">
            <v>ALL</v>
          </cell>
          <cell r="Z291">
            <v>4</v>
          </cell>
          <cell r="AP291" t="str">
            <v>B</v>
          </cell>
          <cell r="BD291" t="str">
            <v>M</v>
          </cell>
          <cell r="BH291" t="str">
            <v>M</v>
          </cell>
          <cell r="BT291" t="str">
            <v>B</v>
          </cell>
        </row>
        <row r="292">
          <cell r="A292">
            <v>288</v>
          </cell>
          <cell r="B292" t="str">
            <v>South Korea</v>
          </cell>
          <cell r="C292" t="str">
            <v>Seoul</v>
          </cell>
          <cell r="D292" t="str">
            <v>KRSEL</v>
          </cell>
          <cell r="E292" t="str">
            <v>A</v>
          </cell>
          <cell r="F292" t="str">
            <v>Emily Kim</v>
          </cell>
          <cell r="G292" t="str">
            <v>Air Operation</v>
          </cell>
          <cell r="H292" t="str">
            <v>822 20003977</v>
          </cell>
          <cell r="I292" t="str">
            <v>exkim@ups.com</v>
          </cell>
          <cell r="N292" t="str">
            <v>EUR</v>
          </cell>
          <cell r="R292" t="str">
            <v>ALL</v>
          </cell>
          <cell r="T292" t="str">
            <v>EUR</v>
          </cell>
          <cell r="U292" t="str">
            <v>EUR</v>
          </cell>
          <cell r="Z292">
            <v>12</v>
          </cell>
          <cell r="AF292" t="str">
            <v>M</v>
          </cell>
          <cell r="AI292" t="str">
            <v>M</v>
          </cell>
          <cell r="AP292" t="str">
            <v>M</v>
          </cell>
          <cell r="AQ292" t="str">
            <v>M</v>
          </cell>
          <cell r="AU292" t="str">
            <v>M</v>
          </cell>
          <cell r="AV292" t="str">
            <v>M</v>
          </cell>
          <cell r="BJ292" t="str">
            <v>M</v>
          </cell>
          <cell r="BO292" t="str">
            <v>M</v>
          </cell>
          <cell r="BS292" t="str">
            <v>M</v>
          </cell>
          <cell r="BT292" t="str">
            <v>M</v>
          </cell>
          <cell r="BW292" t="str">
            <v>M</v>
          </cell>
          <cell r="CR292" t="str">
            <v>B</v>
          </cell>
        </row>
        <row r="293">
          <cell r="A293">
            <v>289</v>
          </cell>
          <cell r="B293" t="str">
            <v>South Korea</v>
          </cell>
          <cell r="C293" t="str">
            <v>Seoul</v>
          </cell>
          <cell r="D293" t="str">
            <v>KRSEL</v>
          </cell>
          <cell r="E293" t="str">
            <v>A</v>
          </cell>
          <cell r="F293" t="str">
            <v>Ian Cho</v>
          </cell>
          <cell r="G293" t="str">
            <v>Operation</v>
          </cell>
          <cell r="H293" t="str">
            <v>822 20003889</v>
          </cell>
          <cell r="I293" t="str">
            <v>cyounghak@ups.com</v>
          </cell>
          <cell r="N293" t="str">
            <v>USA</v>
          </cell>
          <cell r="O293" t="str">
            <v>USA</v>
          </cell>
          <cell r="U293" t="str">
            <v>USA</v>
          </cell>
          <cell r="W293" t="str">
            <v>ALL</v>
          </cell>
          <cell r="Z293">
            <v>19</v>
          </cell>
          <cell r="AF293" t="str">
            <v>B</v>
          </cell>
          <cell r="AG293" t="str">
            <v>M</v>
          </cell>
          <cell r="AI293" t="str">
            <v>B</v>
          </cell>
          <cell r="AJ293" t="str">
            <v>M</v>
          </cell>
          <cell r="AQ293" t="str">
            <v>B</v>
          </cell>
          <cell r="AV293" t="str">
            <v>B</v>
          </cell>
          <cell r="AY293" t="str">
            <v>B</v>
          </cell>
          <cell r="AZ293" t="str">
            <v>B</v>
          </cell>
          <cell r="BC293" t="str">
            <v>B</v>
          </cell>
          <cell r="BD293" t="str">
            <v>B</v>
          </cell>
          <cell r="BJ293" t="str">
            <v>B</v>
          </cell>
          <cell r="BK293" t="str">
            <v>B</v>
          </cell>
          <cell r="BO293" t="str">
            <v>B</v>
          </cell>
          <cell r="BS293" t="str">
            <v>B</v>
          </cell>
          <cell r="BT293" t="str">
            <v>B</v>
          </cell>
          <cell r="BW293" t="str">
            <v>B</v>
          </cell>
          <cell r="CD293" t="str">
            <v>B</v>
          </cell>
          <cell r="CG293" t="str">
            <v>M</v>
          </cell>
          <cell r="CP293" t="str">
            <v>B</v>
          </cell>
        </row>
        <row r="294">
          <cell r="A294">
            <v>290</v>
          </cell>
          <cell r="B294" t="str">
            <v>South Korea</v>
          </cell>
          <cell r="C294" t="str">
            <v>Seoul</v>
          </cell>
          <cell r="D294" t="str">
            <v>KRSEL</v>
          </cell>
          <cell r="E294" t="str">
            <v>A</v>
          </cell>
          <cell r="F294" t="str">
            <v xml:space="preserve">Air Group </v>
          </cell>
          <cell r="I294" t="str">
            <v>UPSKRSCSairexport@ups.com</v>
          </cell>
          <cell r="U294" t="str">
            <v>ALL</v>
          </cell>
          <cell r="Z294">
            <v>2</v>
          </cell>
          <cell r="AO294" t="str">
            <v>M</v>
          </cell>
          <cell r="BT294" t="str">
            <v>B</v>
          </cell>
        </row>
        <row r="295">
          <cell r="A295">
            <v>291</v>
          </cell>
          <cell r="B295" t="str">
            <v>South Korea</v>
          </cell>
          <cell r="C295" t="str">
            <v>Seoul</v>
          </cell>
          <cell r="D295" t="str">
            <v>KRSEL</v>
          </cell>
          <cell r="E295" t="str">
            <v>A</v>
          </cell>
          <cell r="F295" t="str">
            <v>Haein Seo</v>
          </cell>
          <cell r="G295" t="str">
            <v>Air Export</v>
          </cell>
          <cell r="H295" t="str">
            <v>82-2-2000-3973</v>
          </cell>
          <cell r="I295" t="str">
            <v>shaein@ups.com</v>
          </cell>
          <cell r="Z295">
            <v>1</v>
          </cell>
          <cell r="AE295" t="str">
            <v>M</v>
          </cell>
        </row>
        <row r="296">
          <cell r="A296">
            <v>292</v>
          </cell>
          <cell r="B296" t="str">
            <v>South Korea</v>
          </cell>
          <cell r="C296" t="str">
            <v>Seoul</v>
          </cell>
          <cell r="D296" t="str">
            <v>KRSEL</v>
          </cell>
          <cell r="E296" t="str">
            <v>A</v>
          </cell>
          <cell r="F296" t="str">
            <v>Mike Oh</v>
          </cell>
          <cell r="G296" t="str">
            <v>AE Operation</v>
          </cell>
          <cell r="H296" t="str">
            <v>822 20003888</v>
          </cell>
          <cell r="I296" t="str">
            <v>omike@ups.com</v>
          </cell>
          <cell r="Z296">
            <v>1</v>
          </cell>
          <cell r="AR296" t="str">
            <v>M</v>
          </cell>
        </row>
        <row r="297">
          <cell r="A297">
            <v>293</v>
          </cell>
          <cell r="B297" t="str">
            <v>South Korea</v>
          </cell>
          <cell r="C297" t="str">
            <v>Seoul</v>
          </cell>
          <cell r="D297" t="str">
            <v>KRSEL</v>
          </cell>
          <cell r="E297" t="str">
            <v>A</v>
          </cell>
          <cell r="F297" t="str">
            <v>Air Export Team</v>
          </cell>
          <cell r="I297" t="str">
            <v>UPSSCSKRUSTEAM@ups.com</v>
          </cell>
          <cell r="W297" t="str">
            <v>ALL</v>
          </cell>
          <cell r="Z297">
            <v>5</v>
          </cell>
          <cell r="AE297" t="str">
            <v>M</v>
          </cell>
          <cell r="BD297" t="str">
            <v>M</v>
          </cell>
          <cell r="BH297" t="str">
            <v>B</v>
          </cell>
          <cell r="CG297" t="str">
            <v>B</v>
          </cell>
          <cell r="CR297" t="str">
            <v>B</v>
          </cell>
        </row>
        <row r="298">
          <cell r="A298">
            <v>294</v>
          </cell>
          <cell r="B298" t="str">
            <v>South Korea</v>
          </cell>
          <cell r="C298" t="str">
            <v>Seoul</v>
          </cell>
          <cell r="D298" t="str">
            <v>KRSEL</v>
          </cell>
          <cell r="E298" t="str">
            <v>A</v>
          </cell>
          <cell r="F298" t="str">
            <v>Chung Young</v>
          </cell>
          <cell r="G298" t="str">
            <v>Supervisor</v>
          </cell>
          <cell r="H298" t="str">
            <v>822 20003884</v>
          </cell>
          <cell r="I298" t="str">
            <v>chung.young@ups.com</v>
          </cell>
          <cell r="N298" t="str">
            <v>USA</v>
          </cell>
          <cell r="O298" t="str">
            <v>USA</v>
          </cell>
          <cell r="Z298">
            <v>20</v>
          </cell>
          <cell r="AF298" t="str">
            <v>M</v>
          </cell>
          <cell r="AG298" t="str">
            <v>B</v>
          </cell>
          <cell r="AI298" t="str">
            <v>M</v>
          </cell>
          <cell r="AJ298" t="str">
            <v>B</v>
          </cell>
          <cell r="AO298" t="str">
            <v>B</v>
          </cell>
          <cell r="AQ298" t="str">
            <v>M</v>
          </cell>
          <cell r="AR298" t="str">
            <v>B</v>
          </cell>
          <cell r="AV298" t="str">
            <v>M</v>
          </cell>
          <cell r="AY298" t="str">
            <v>M</v>
          </cell>
          <cell r="AZ298" t="str">
            <v>M</v>
          </cell>
          <cell r="BC298" t="str">
            <v>M</v>
          </cell>
          <cell r="BH298" t="str">
            <v>B</v>
          </cell>
          <cell r="BJ298" t="str">
            <v>M</v>
          </cell>
          <cell r="BK298" t="str">
            <v>M</v>
          </cell>
          <cell r="BO298" t="str">
            <v>M</v>
          </cell>
          <cell r="BS298" t="str">
            <v>M</v>
          </cell>
          <cell r="BT298" t="str">
            <v>M</v>
          </cell>
          <cell r="BW298" t="str">
            <v>M</v>
          </cell>
          <cell r="CD298" t="str">
            <v>M</v>
          </cell>
          <cell r="CP298" t="str">
            <v>M</v>
          </cell>
        </row>
        <row r="299">
          <cell r="A299">
            <v>295</v>
          </cell>
          <cell r="B299" t="str">
            <v>South Korea</v>
          </cell>
          <cell r="C299" t="str">
            <v>Seoul</v>
          </cell>
          <cell r="D299" t="str">
            <v>KRSEL</v>
          </cell>
          <cell r="E299" t="str">
            <v>A</v>
          </cell>
          <cell r="F299" t="str">
            <v>Angela An</v>
          </cell>
          <cell r="G299" t="str">
            <v xml:space="preserve">Supervisor
</v>
          </cell>
          <cell r="H299" t="str">
            <v xml:space="preserve">822 20003884
</v>
          </cell>
          <cell r="I299" t="str">
            <v xml:space="preserve">angela.an@ups.com
</v>
          </cell>
          <cell r="T299" t="str">
            <v>USA</v>
          </cell>
          <cell r="U299" t="str">
            <v>BOTH</v>
          </cell>
          <cell r="Z299">
            <v>3</v>
          </cell>
          <cell r="AF299" t="str">
            <v>B</v>
          </cell>
          <cell r="AY299" t="str">
            <v>B</v>
          </cell>
          <cell r="BW299" t="str">
            <v>B</v>
          </cell>
        </row>
        <row r="300">
          <cell r="A300">
            <v>296</v>
          </cell>
          <cell r="B300" t="str">
            <v>South Korea</v>
          </cell>
          <cell r="C300" t="str">
            <v>Busan</v>
          </cell>
          <cell r="D300" t="str">
            <v>KRPUS</v>
          </cell>
          <cell r="E300" t="str">
            <v>A</v>
          </cell>
          <cell r="F300" t="str">
            <v>** See Seoul</v>
          </cell>
          <cell r="Z300">
            <v>10</v>
          </cell>
          <cell r="AI300" t="str">
            <v>*</v>
          </cell>
          <cell r="AQ300" t="str">
            <v>*</v>
          </cell>
          <cell r="AR300" t="str">
            <v>*</v>
          </cell>
          <cell r="AU300" t="str">
            <v>*</v>
          </cell>
          <cell r="AV300" t="str">
            <v>*</v>
          </cell>
          <cell r="AZ300" t="str">
            <v>*</v>
          </cell>
          <cell r="BD300" t="str">
            <v>*</v>
          </cell>
          <cell r="BH300" t="str">
            <v>*</v>
          </cell>
          <cell r="BT300" t="str">
            <v>*</v>
          </cell>
          <cell r="CR300" t="str">
            <v>*</v>
          </cell>
        </row>
        <row r="301">
          <cell r="A301">
            <v>297</v>
          </cell>
          <cell r="B301" t="str">
            <v>South Korea</v>
          </cell>
          <cell r="C301" t="str">
            <v>Incheon</v>
          </cell>
          <cell r="D301" t="str">
            <v>KRICN</v>
          </cell>
          <cell r="E301" t="str">
            <v>A</v>
          </cell>
          <cell r="F301" t="str">
            <v>** See Seoul</v>
          </cell>
          <cell r="Z301">
            <v>8</v>
          </cell>
          <cell r="AI301" t="str">
            <v>*</v>
          </cell>
          <cell r="AQ301" t="str">
            <v>*</v>
          </cell>
          <cell r="AV301" t="str">
            <v>*</v>
          </cell>
          <cell r="AZ301" t="str">
            <v>*</v>
          </cell>
          <cell r="BD301" t="str">
            <v>*</v>
          </cell>
          <cell r="BJ301" t="str">
            <v>*</v>
          </cell>
          <cell r="BS301" t="str">
            <v>*</v>
          </cell>
          <cell r="BT301" t="str">
            <v>*</v>
          </cell>
        </row>
        <row r="302">
          <cell r="A302">
            <v>298</v>
          </cell>
          <cell r="B302" t="str">
            <v>Taiwan</v>
          </cell>
          <cell r="C302" t="str">
            <v>Kaohsiung</v>
          </cell>
          <cell r="D302" t="str">
            <v>TWKHH</v>
          </cell>
          <cell r="E302" t="str">
            <v>A</v>
          </cell>
          <cell r="F302" t="str">
            <v>Carolina Su</v>
          </cell>
          <cell r="G302" t="str">
            <v>CS</v>
          </cell>
          <cell r="H302" t="str">
            <v>886 7 5868800 ext 315</v>
          </cell>
          <cell r="I302" t="str">
            <v>ccsu@ups.com</v>
          </cell>
          <cell r="J302" t="str">
            <v>Air - KHH</v>
          </cell>
          <cell r="R302" t="str">
            <v>USA/LATAM</v>
          </cell>
          <cell r="U302" t="str">
            <v>BOTH</v>
          </cell>
          <cell r="V302" t="str">
            <v>ALL</v>
          </cell>
          <cell r="W302" t="str">
            <v>ALL</v>
          </cell>
          <cell r="Z302">
            <v>18</v>
          </cell>
          <cell r="AC302" t="str">
            <v>M</v>
          </cell>
          <cell r="AH302" t="str">
            <v>M</v>
          </cell>
          <cell r="AL302" t="str">
            <v>M</v>
          </cell>
          <cell r="AP302" t="str">
            <v>M</v>
          </cell>
          <cell r="AQ302" t="str">
            <v>M</v>
          </cell>
          <cell r="AS302" t="str">
            <v>M</v>
          </cell>
          <cell r="AT302" t="str">
            <v>M</v>
          </cell>
          <cell r="BD302" t="str">
            <v>M</v>
          </cell>
          <cell r="BE302" t="str">
            <v>M</v>
          </cell>
          <cell r="BP302" t="str">
            <v>M</v>
          </cell>
          <cell r="BT302" t="str">
            <v>M</v>
          </cell>
          <cell r="BW302" t="str">
            <v>M</v>
          </cell>
          <cell r="BX302" t="str">
            <v>M</v>
          </cell>
          <cell r="CD302" t="str">
            <v>M</v>
          </cell>
          <cell r="CE302" t="str">
            <v>M</v>
          </cell>
          <cell r="CI302" t="str">
            <v>M</v>
          </cell>
          <cell r="CO302" t="str">
            <v>M</v>
          </cell>
          <cell r="CR302" t="str">
            <v>M</v>
          </cell>
        </row>
        <row r="303">
          <cell r="A303">
            <v>299</v>
          </cell>
          <cell r="B303" t="str">
            <v>Taiwan</v>
          </cell>
          <cell r="C303" t="str">
            <v>Kaohsiung</v>
          </cell>
          <cell r="D303" t="str">
            <v>TWKHH</v>
          </cell>
          <cell r="E303" t="str">
            <v>A</v>
          </cell>
          <cell r="F303" t="str">
            <v>Pony Hsieh</v>
          </cell>
          <cell r="G303" t="str">
            <v>CS</v>
          </cell>
          <cell r="H303" t="str">
            <v>886 7 5868800 ext 313</v>
          </cell>
          <cell r="I303" t="str">
            <v>hsieh.pony@ups.com</v>
          </cell>
          <cell r="J303" t="str">
            <v>Air - KHH</v>
          </cell>
          <cell r="W303" t="str">
            <v>ALL</v>
          </cell>
          <cell r="Z303">
            <v>9</v>
          </cell>
          <cell r="AI303" t="str">
            <v>M</v>
          </cell>
          <cell r="AL303" t="str">
            <v>B</v>
          </cell>
          <cell r="AS303" t="str">
            <v>B</v>
          </cell>
          <cell r="BD303" t="str">
            <v>B</v>
          </cell>
          <cell r="BE303" t="str">
            <v>B</v>
          </cell>
          <cell r="BS303" t="str">
            <v>M</v>
          </cell>
          <cell r="CE303" t="str">
            <v>B</v>
          </cell>
          <cell r="CI303" t="str">
            <v>B</v>
          </cell>
          <cell r="CR303" t="str">
            <v>B</v>
          </cell>
        </row>
        <row r="304">
          <cell r="A304">
            <v>300</v>
          </cell>
          <cell r="B304" t="str">
            <v>Taiwan</v>
          </cell>
          <cell r="C304" t="str">
            <v>Kaohsiung</v>
          </cell>
          <cell r="D304" t="str">
            <v>TWKHH</v>
          </cell>
          <cell r="E304" t="str">
            <v>A</v>
          </cell>
          <cell r="F304" t="str">
            <v>Vicky Chang</v>
          </cell>
          <cell r="G304" t="str">
            <v xml:space="preserve">CS </v>
          </cell>
          <cell r="H304" t="str">
            <v>886 7 5868800 ext 312</v>
          </cell>
          <cell r="I304" t="str">
            <v>vchang@ups.com</v>
          </cell>
          <cell r="J304" t="str">
            <v>Air - KHH</v>
          </cell>
          <cell r="R304" t="str">
            <v>USA/LATAM</v>
          </cell>
          <cell r="U304" t="str">
            <v>BOTH</v>
          </cell>
          <cell r="V304" t="str">
            <v>ALL</v>
          </cell>
          <cell r="Z304">
            <v>17</v>
          </cell>
          <cell r="AC304" t="str">
            <v>B</v>
          </cell>
          <cell r="AH304" t="str">
            <v>B</v>
          </cell>
          <cell r="AI304" t="str">
            <v>B</v>
          </cell>
          <cell r="AL304" t="str">
            <v>B</v>
          </cell>
          <cell r="AP304" t="str">
            <v>B</v>
          </cell>
          <cell r="AQ304" t="str">
            <v>B</v>
          </cell>
          <cell r="AT304" t="str">
            <v>B</v>
          </cell>
          <cell r="BE304" t="str">
            <v>B</v>
          </cell>
          <cell r="BP304" t="str">
            <v>B</v>
          </cell>
          <cell r="BS304" t="str">
            <v>B</v>
          </cell>
          <cell r="BT304" t="str">
            <v>B</v>
          </cell>
          <cell r="BW304" t="str">
            <v>B</v>
          </cell>
          <cell r="BX304" t="str">
            <v>B</v>
          </cell>
          <cell r="CD304" t="str">
            <v>B</v>
          </cell>
          <cell r="CE304" t="str">
            <v>B</v>
          </cell>
          <cell r="CI304" t="str">
            <v>B</v>
          </cell>
          <cell r="CO304" t="str">
            <v>B</v>
          </cell>
        </row>
        <row r="305">
          <cell r="A305">
            <v>301</v>
          </cell>
          <cell r="B305" t="str">
            <v>Taiwan</v>
          </cell>
          <cell r="C305" t="str">
            <v>Kaohsiung</v>
          </cell>
          <cell r="D305" t="str">
            <v>TWKHH</v>
          </cell>
          <cell r="E305" t="str">
            <v>A</v>
          </cell>
          <cell r="F305" t="str">
            <v>Linda Hung</v>
          </cell>
          <cell r="G305" t="str">
            <v>Docs (GBSPO)</v>
          </cell>
          <cell r="H305" t="str">
            <v>886 2 66117618</v>
          </cell>
          <cell r="I305" t="str">
            <v>linda.hung@ups.com</v>
          </cell>
          <cell r="J305" t="str">
            <v>data entry team-TPE</v>
          </cell>
          <cell r="U305" t="str">
            <v>BOTH</v>
          </cell>
          <cell r="Z305">
            <v>3</v>
          </cell>
          <cell r="AQ305" t="str">
            <v>M</v>
          </cell>
          <cell r="BS305" t="str">
            <v>B</v>
          </cell>
          <cell r="BT305" t="str">
            <v>B</v>
          </cell>
        </row>
        <row r="306">
          <cell r="A306">
            <v>302</v>
          </cell>
          <cell r="B306" t="str">
            <v>Taiwan</v>
          </cell>
          <cell r="C306" t="str">
            <v>Kaohsiung</v>
          </cell>
          <cell r="D306" t="str">
            <v>TWKHH</v>
          </cell>
          <cell r="E306" t="str">
            <v>A</v>
          </cell>
          <cell r="F306" t="str">
            <v>Jimmy fu</v>
          </cell>
          <cell r="G306" t="str">
            <v>Assistant Manager</v>
          </cell>
          <cell r="H306" t="str">
            <v>886-02-66117630</v>
          </cell>
          <cell r="I306" t="str">
            <v>fjimmy@ups.com</v>
          </cell>
          <cell r="U306" t="str">
            <v>BOTH</v>
          </cell>
          <cell r="Z306">
            <v>3</v>
          </cell>
          <cell r="AQ306" t="str">
            <v>B</v>
          </cell>
          <cell r="BT306" t="str">
            <v>B</v>
          </cell>
          <cell r="CR306" t="str">
            <v>B</v>
          </cell>
        </row>
        <row r="307">
          <cell r="A307">
            <v>303</v>
          </cell>
          <cell r="B307" t="str">
            <v>Taiwan</v>
          </cell>
          <cell r="C307" t="str">
            <v>Kaohsiung</v>
          </cell>
          <cell r="D307" t="str">
            <v>TWKHH</v>
          </cell>
          <cell r="E307" t="str">
            <v>A</v>
          </cell>
          <cell r="F307" t="str">
            <v>KHH Group Email</v>
          </cell>
          <cell r="I307" t="str">
            <v>UPSTWKHHAIR@ups.com</v>
          </cell>
          <cell r="L307" t="str">
            <v>Y</v>
          </cell>
          <cell r="N307" t="str">
            <v>USA EUR</v>
          </cell>
          <cell r="R307" t="str">
            <v>USA/LATAM</v>
          </cell>
          <cell r="W307" t="str">
            <v>ALL</v>
          </cell>
          <cell r="Z307">
            <v>10</v>
          </cell>
          <cell r="AC307" t="str">
            <v>M</v>
          </cell>
          <cell r="AP307" t="str">
            <v>B</v>
          </cell>
          <cell r="BD307" t="str">
            <v>B</v>
          </cell>
          <cell r="BE307" t="str">
            <v>B</v>
          </cell>
          <cell r="BO307" t="str">
            <v>M</v>
          </cell>
          <cell r="BP307" t="str">
            <v>B</v>
          </cell>
          <cell r="CE307" t="str">
            <v>B</v>
          </cell>
          <cell r="CI307" t="str">
            <v>B</v>
          </cell>
          <cell r="CQ307" t="str">
            <v>M</v>
          </cell>
          <cell r="CR307" t="str">
            <v>B</v>
          </cell>
        </row>
        <row r="308">
          <cell r="A308">
            <v>304</v>
          </cell>
          <cell r="B308" t="str">
            <v>Taiwan</v>
          </cell>
          <cell r="C308" t="str">
            <v>Kaohsiung</v>
          </cell>
          <cell r="D308" t="str">
            <v>TWKHH</v>
          </cell>
          <cell r="E308" t="str">
            <v>A</v>
          </cell>
          <cell r="F308" t="str">
            <v>TW Air Group Email</v>
          </cell>
          <cell r="I308" t="str">
            <v>UPSTWNAIREXPORT@ups.com</v>
          </cell>
          <cell r="Z308">
            <v>1</v>
          </cell>
          <cell r="CC308" t="str">
            <v>B</v>
          </cell>
        </row>
        <row r="309">
          <cell r="A309">
            <v>305</v>
          </cell>
          <cell r="B309" t="str">
            <v>Taiwan</v>
          </cell>
          <cell r="C309" t="str">
            <v>Kaohsiung</v>
          </cell>
          <cell r="D309" t="str">
            <v>TWKHH</v>
          </cell>
          <cell r="E309" t="str">
            <v>A</v>
          </cell>
          <cell r="F309" t="str">
            <v>Fanica Hung</v>
          </cell>
          <cell r="G309" t="str">
            <v>Supervisor</v>
          </cell>
          <cell r="H309" t="str">
            <v>886 2 66117620</v>
          </cell>
          <cell r="I309" t="str">
            <v>hfanica@ups.com</v>
          </cell>
          <cell r="J309" t="str">
            <v>data entry team-TPE</v>
          </cell>
          <cell r="Z309">
            <v>1</v>
          </cell>
          <cell r="CC309" t="str">
            <v>M</v>
          </cell>
        </row>
        <row r="310">
          <cell r="A310">
            <v>306</v>
          </cell>
          <cell r="B310" t="str">
            <v>Taiwan</v>
          </cell>
          <cell r="C310" t="str">
            <v>Taichung</v>
          </cell>
          <cell r="D310" t="str">
            <v>TWTXG</v>
          </cell>
          <cell r="E310" t="str">
            <v>A</v>
          </cell>
          <cell r="F310" t="str">
            <v xml:space="preserve">Evonne Lin </v>
          </cell>
          <cell r="G310" t="str">
            <v>Customer Service</v>
          </cell>
          <cell r="H310" t="str">
            <v>886 2 66117625</v>
          </cell>
          <cell r="I310" t="str">
            <v>Lin.Evonne@ups.com</v>
          </cell>
          <cell r="T310" t="str">
            <v>ALL</v>
          </cell>
          <cell r="U310" t="str">
            <v>ALL</v>
          </cell>
          <cell r="Z310">
            <v>6</v>
          </cell>
          <cell r="AF310" t="str">
            <v>M</v>
          </cell>
          <cell r="AR310" t="str">
            <v>M</v>
          </cell>
          <cell r="BJ310" t="str">
            <v>M</v>
          </cell>
          <cell r="BT310" t="str">
            <v>M</v>
          </cell>
          <cell r="CH310" t="str">
            <v>M</v>
          </cell>
          <cell r="CO310" t="str">
            <v>M</v>
          </cell>
        </row>
        <row r="311">
          <cell r="A311">
            <v>307</v>
          </cell>
          <cell r="B311" t="str">
            <v>Taiwan</v>
          </cell>
          <cell r="C311" t="str">
            <v>Taichung</v>
          </cell>
          <cell r="D311" t="str">
            <v>TWTXG</v>
          </cell>
          <cell r="E311" t="str">
            <v>A</v>
          </cell>
          <cell r="F311" t="str">
            <v>Kelly Lee</v>
          </cell>
          <cell r="G311" t="str">
            <v>CS</v>
          </cell>
          <cell r="H311" t="str">
            <v>886 4 23112353 ext 302</v>
          </cell>
          <cell r="I311" t="str">
            <v>kellylee@ups.com</v>
          </cell>
          <cell r="T311" t="str">
            <v>ALL</v>
          </cell>
          <cell r="U311" t="str">
            <v>ALL</v>
          </cell>
          <cell r="Z311">
            <v>10</v>
          </cell>
          <cell r="AF311" t="str">
            <v>M</v>
          </cell>
          <cell r="AH311" t="str">
            <v>M</v>
          </cell>
          <cell r="AI311" t="str">
            <v>M</v>
          </cell>
          <cell r="AR311" t="str">
            <v>M</v>
          </cell>
          <cell r="AV311" t="str">
            <v>M</v>
          </cell>
          <cell r="BJ311" t="str">
            <v>M</v>
          </cell>
          <cell r="BS311" t="str">
            <v>M</v>
          </cell>
          <cell r="BT311" t="str">
            <v>M</v>
          </cell>
          <cell r="CH311" t="str">
            <v>M</v>
          </cell>
          <cell r="CO311" t="str">
            <v>M</v>
          </cell>
        </row>
        <row r="312">
          <cell r="A312">
            <v>308</v>
          </cell>
          <cell r="B312" t="str">
            <v>Taiwan</v>
          </cell>
          <cell r="C312" t="str">
            <v>Taichung</v>
          </cell>
          <cell r="D312" t="str">
            <v>TWTXG</v>
          </cell>
          <cell r="E312" t="str">
            <v>A</v>
          </cell>
          <cell r="F312" t="str">
            <v>TXG Group Email</v>
          </cell>
          <cell r="H312" t="str">
            <v>886 4 23112353</v>
          </cell>
          <cell r="I312" t="str">
            <v>upstwnairexport@ups.com</v>
          </cell>
          <cell r="T312" t="str">
            <v>ALL</v>
          </cell>
          <cell r="U312" t="str">
            <v>ALL</v>
          </cell>
          <cell r="Z312">
            <v>10</v>
          </cell>
          <cell r="AF312" t="str">
            <v>B</v>
          </cell>
          <cell r="AI312" t="str">
            <v>B</v>
          </cell>
          <cell r="AR312" t="str">
            <v>B</v>
          </cell>
          <cell r="AV312" t="str">
            <v>B</v>
          </cell>
          <cell r="BJ312" t="str">
            <v>B</v>
          </cell>
          <cell r="BS312" t="str">
            <v>B</v>
          </cell>
          <cell r="BT312" t="str">
            <v>B</v>
          </cell>
          <cell r="CH312" t="str">
            <v>B</v>
          </cell>
          <cell r="CO312" t="str">
            <v>B</v>
          </cell>
          <cell r="CR312" t="str">
            <v>B</v>
          </cell>
        </row>
        <row r="313">
          <cell r="A313">
            <v>309</v>
          </cell>
          <cell r="B313" t="str">
            <v>Taiwan</v>
          </cell>
          <cell r="C313" t="str">
            <v>Taichung</v>
          </cell>
          <cell r="D313" t="str">
            <v>TWTXG</v>
          </cell>
          <cell r="E313" t="str">
            <v>A</v>
          </cell>
          <cell r="F313" t="str">
            <v>Jimmy Fu</v>
          </cell>
          <cell r="G313" t="str">
            <v>CS Assit. Manager</v>
          </cell>
          <cell r="H313" t="str">
            <v>886 2 66117630</v>
          </cell>
          <cell r="I313" t="str">
            <v>fjimmy@ups.com</v>
          </cell>
          <cell r="U313" t="str">
            <v>ALL</v>
          </cell>
          <cell r="Z313">
            <v>2</v>
          </cell>
          <cell r="AI313" t="str">
            <v>M</v>
          </cell>
          <cell r="BT313" t="str">
            <v>B</v>
          </cell>
        </row>
        <row r="314">
          <cell r="A314">
            <v>310</v>
          </cell>
          <cell r="B314" t="str">
            <v>Taiwan</v>
          </cell>
          <cell r="C314" t="str">
            <v>Taichung</v>
          </cell>
          <cell r="D314" t="str">
            <v>TWTXG</v>
          </cell>
          <cell r="E314" t="str">
            <v>A</v>
          </cell>
          <cell r="F314" t="str">
            <v>Linda Hung</v>
          </cell>
          <cell r="G314" t="str">
            <v>Docs (GBSPO)</v>
          </cell>
          <cell r="H314" t="str">
            <v>886 2 66117618</v>
          </cell>
          <cell r="I314" t="str">
            <v>linda.hung@ups.com</v>
          </cell>
          <cell r="J314" t="str">
            <v>data entry team</v>
          </cell>
          <cell r="U314" t="str">
            <v>ALL</v>
          </cell>
          <cell r="Z314">
            <v>2</v>
          </cell>
          <cell r="BS314" t="str">
            <v>B</v>
          </cell>
          <cell r="BT314" t="str">
            <v>B</v>
          </cell>
        </row>
        <row r="315">
          <cell r="A315">
            <v>311</v>
          </cell>
          <cell r="B315" t="str">
            <v>Taiwan</v>
          </cell>
          <cell r="C315" t="str">
            <v>Taichung</v>
          </cell>
          <cell r="D315" t="str">
            <v>TWTXG</v>
          </cell>
          <cell r="E315" t="str">
            <v>A</v>
          </cell>
          <cell r="F315" t="str">
            <v>Sharon Yang</v>
          </cell>
          <cell r="G315" t="str">
            <v>Customer Service</v>
          </cell>
          <cell r="H315" t="str">
            <v>886 2 66117626</v>
          </cell>
          <cell r="I315" t="str">
            <v>yang.sharon@ups.com</v>
          </cell>
          <cell r="J315" t="str">
            <v>data entry team</v>
          </cell>
          <cell r="T315" t="str">
            <v>ALL</v>
          </cell>
          <cell r="U315" t="str">
            <v>ALL</v>
          </cell>
          <cell r="Z315">
            <v>6</v>
          </cell>
          <cell r="AF315" t="str">
            <v>M</v>
          </cell>
          <cell r="AR315" t="str">
            <v>M</v>
          </cell>
          <cell r="BJ315" t="str">
            <v>M</v>
          </cell>
          <cell r="BT315" t="str">
            <v>M</v>
          </cell>
          <cell r="CH315" t="str">
            <v>M</v>
          </cell>
          <cell r="CO315" t="str">
            <v>M</v>
          </cell>
        </row>
        <row r="316">
          <cell r="A316">
            <v>312</v>
          </cell>
          <cell r="B316" t="str">
            <v>Taiwan</v>
          </cell>
          <cell r="C316" t="str">
            <v>Taipei</v>
          </cell>
          <cell r="D316" t="str">
            <v>TWTPE</v>
          </cell>
          <cell r="E316" t="str">
            <v>A</v>
          </cell>
          <cell r="F316" t="str">
            <v>Rachel Chung</v>
          </cell>
          <cell r="G316" t="str">
            <v>CS</v>
          </cell>
          <cell r="H316" t="str">
            <v>886 2 66117639</v>
          </cell>
          <cell r="I316" t="str">
            <v>chungrachel@ups.com</v>
          </cell>
          <cell r="Q316" t="str">
            <v>USA</v>
          </cell>
          <cell r="R316" t="str">
            <v>USA</v>
          </cell>
          <cell r="U316" t="str">
            <v>BOTH</v>
          </cell>
          <cell r="W316" t="str">
            <v>Non-USA</v>
          </cell>
          <cell r="Z316">
            <v>4</v>
          </cell>
          <cell r="AD316" t="str">
            <v>B</v>
          </cell>
          <cell r="AH316" t="str">
            <v>B</v>
          </cell>
          <cell r="BS316" t="str">
            <v>B</v>
          </cell>
          <cell r="CP316" t="str">
            <v>B</v>
          </cell>
        </row>
        <row r="317">
          <cell r="A317">
            <v>313</v>
          </cell>
          <cell r="B317" t="str">
            <v>Taiwan</v>
          </cell>
          <cell r="C317" t="str">
            <v>Taipei</v>
          </cell>
          <cell r="D317" t="str">
            <v>TWTPE</v>
          </cell>
          <cell r="E317" t="str">
            <v>A</v>
          </cell>
          <cell r="F317" t="str">
            <v>Temmy Deng</v>
          </cell>
          <cell r="G317" t="str">
            <v>Documentation Clerk</v>
          </cell>
          <cell r="H317" t="str">
            <v>886 2 66117619</v>
          </cell>
          <cell r="I317" t="str">
            <v>tdeng@ups.com</v>
          </cell>
          <cell r="Z317">
            <v>2</v>
          </cell>
          <cell r="AD317" t="str">
            <v>M</v>
          </cell>
          <cell r="BJ317" t="str">
            <v>M</v>
          </cell>
        </row>
        <row r="318">
          <cell r="A318">
            <v>314</v>
          </cell>
          <cell r="B318" t="str">
            <v>Taiwan</v>
          </cell>
          <cell r="C318" t="str">
            <v>Taipei</v>
          </cell>
          <cell r="D318" t="str">
            <v>TWTPE</v>
          </cell>
          <cell r="E318" t="str">
            <v>A</v>
          </cell>
          <cell r="F318" t="str">
            <v>Sharon Yang</v>
          </cell>
          <cell r="G318" t="str">
            <v>Customer Service</v>
          </cell>
          <cell r="H318" t="str">
            <v>886 2 66117626</v>
          </cell>
          <cell r="I318" t="str">
            <v>yang.sharon@ups.com</v>
          </cell>
          <cell r="Q318" t="str">
            <v>USA</v>
          </cell>
          <cell r="R318" t="str">
            <v>LATAM</v>
          </cell>
          <cell r="W318" t="str">
            <v>USA</v>
          </cell>
          <cell r="Z318">
            <v>13</v>
          </cell>
          <cell r="AC318" t="str">
            <v>M</v>
          </cell>
          <cell r="AG318" t="str">
            <v>M</v>
          </cell>
          <cell r="AJ318" t="str">
            <v>M</v>
          </cell>
          <cell r="AP318" t="str">
            <v>M</v>
          </cell>
          <cell r="AQ318" t="str">
            <v>M</v>
          </cell>
          <cell r="AT318" t="str">
            <v>M</v>
          </cell>
          <cell r="BD318" t="str">
            <v>M</v>
          </cell>
          <cell r="BE318" t="str">
            <v>M</v>
          </cell>
          <cell r="BJ318" t="str">
            <v>M</v>
          </cell>
          <cell r="BT318" t="str">
            <v>M</v>
          </cell>
          <cell r="BU318" t="str">
            <v>M</v>
          </cell>
          <cell r="BW318" t="str">
            <v>M</v>
          </cell>
          <cell r="CD318" t="str">
            <v>M</v>
          </cell>
        </row>
        <row r="319">
          <cell r="A319">
            <v>315</v>
          </cell>
          <cell r="B319" t="str">
            <v>Taiwan</v>
          </cell>
          <cell r="C319" t="str">
            <v>Taipei</v>
          </cell>
          <cell r="D319" t="str">
            <v>TWTPE</v>
          </cell>
          <cell r="E319" t="str">
            <v>A</v>
          </cell>
          <cell r="F319" t="str">
            <v>TPE Group Email</v>
          </cell>
          <cell r="I319" t="str">
            <v>upstwnairexport@ups.com</v>
          </cell>
          <cell r="R319" t="str">
            <v>ALL</v>
          </cell>
          <cell r="W319" t="str">
            <v>ALL</v>
          </cell>
          <cell r="Z319">
            <v>16</v>
          </cell>
          <cell r="AC319" t="str">
            <v>M</v>
          </cell>
          <cell r="AD319" t="str">
            <v>M</v>
          </cell>
          <cell r="AH319" t="str">
            <v>B</v>
          </cell>
          <cell r="AP319" t="str">
            <v>B</v>
          </cell>
          <cell r="AQ319" t="str">
            <v>B</v>
          </cell>
          <cell r="AT319" t="str">
            <v>B</v>
          </cell>
          <cell r="BD319" t="str">
            <v>B</v>
          </cell>
          <cell r="BE319" t="str">
            <v>B</v>
          </cell>
          <cell r="BJ319" t="str">
            <v>B</v>
          </cell>
          <cell r="BS319" t="str">
            <v>B</v>
          </cell>
          <cell r="BT319" t="str">
            <v>B</v>
          </cell>
          <cell r="BU319" t="str">
            <v>M</v>
          </cell>
          <cell r="BW319" t="str">
            <v>B</v>
          </cell>
          <cell r="CD319" t="str">
            <v>B</v>
          </cell>
          <cell r="CQ319" t="str">
            <v>M</v>
          </cell>
          <cell r="CR319" t="str">
            <v>B</v>
          </cell>
        </row>
        <row r="320">
          <cell r="A320">
            <v>316</v>
          </cell>
          <cell r="B320" t="str">
            <v>Taiwan</v>
          </cell>
          <cell r="C320" t="str">
            <v>Taipei</v>
          </cell>
          <cell r="D320" t="str">
            <v>TWTPE</v>
          </cell>
          <cell r="E320" t="str">
            <v>A</v>
          </cell>
          <cell r="F320" t="str">
            <v>Alice Lu</v>
          </cell>
          <cell r="G320" t="str">
            <v>Assit. Supervisor</v>
          </cell>
          <cell r="H320" t="str">
            <v xml:space="preserve">886 2 66117629
</v>
          </cell>
          <cell r="I320" t="str">
            <v>alice.lu@ups.com</v>
          </cell>
          <cell r="Q320" t="str">
            <v>EUR 
ASI</v>
          </cell>
          <cell r="R320" t="str">
            <v>USA</v>
          </cell>
          <cell r="T320" t="str">
            <v>ALL</v>
          </cell>
          <cell r="U320" t="str">
            <v>BOTH</v>
          </cell>
          <cell r="W320" t="str">
            <v>ALL</v>
          </cell>
          <cell r="X320" t="str">
            <v>ALL</v>
          </cell>
          <cell r="Z320">
            <v>20</v>
          </cell>
          <cell r="AC320" t="str">
            <v>B</v>
          </cell>
          <cell r="AF320" t="str">
            <v>B</v>
          </cell>
          <cell r="AG320" t="str">
            <v>B</v>
          </cell>
          <cell r="AH320" t="str">
            <v>B</v>
          </cell>
          <cell r="AI320" t="str">
            <v>M</v>
          </cell>
          <cell r="AJ320" t="str">
            <v>B</v>
          </cell>
          <cell r="AP320" t="str">
            <v>B</v>
          </cell>
          <cell r="AQ320" t="str">
            <v>B</v>
          </cell>
          <cell r="AR320" t="str">
            <v>B</v>
          </cell>
          <cell r="AT320" t="str">
            <v>M</v>
          </cell>
          <cell r="AV320" t="str">
            <v>B</v>
          </cell>
          <cell r="BD320" t="str">
            <v>B</v>
          </cell>
          <cell r="BE320" t="str">
            <v>B</v>
          </cell>
          <cell r="BJ320" t="str">
            <v>B</v>
          </cell>
          <cell r="BS320" t="str">
            <v>B</v>
          </cell>
          <cell r="BT320" t="str">
            <v>B</v>
          </cell>
          <cell r="CD320" t="str">
            <v>M</v>
          </cell>
          <cell r="CN320" t="str">
            <v>B</v>
          </cell>
          <cell r="CO320" t="str">
            <v>B</v>
          </cell>
          <cell r="CR320" t="str">
            <v>M</v>
          </cell>
        </row>
        <row r="321">
          <cell r="A321">
            <v>317</v>
          </cell>
          <cell r="B321" t="str">
            <v>Taiwan</v>
          </cell>
          <cell r="C321" t="str">
            <v>Taipei</v>
          </cell>
          <cell r="D321" t="str">
            <v>TWTPE</v>
          </cell>
          <cell r="E321" t="str">
            <v>A</v>
          </cell>
          <cell r="F321" t="str">
            <v xml:space="preserve">Louise Chong </v>
          </cell>
          <cell r="G321" t="str">
            <v>Customer Service</v>
          </cell>
          <cell r="H321" t="str">
            <v>886 2 66117627</v>
          </cell>
          <cell r="I321" t="str">
            <v>clouise@ups.com</v>
          </cell>
          <cell r="Q321" t="str">
            <v>EUR 
ASI</v>
          </cell>
          <cell r="R321" t="str">
            <v>LATAM</v>
          </cell>
          <cell r="W321" t="str">
            <v>USA</v>
          </cell>
          <cell r="Z321">
            <v>3</v>
          </cell>
          <cell r="AP321" t="str">
            <v>B</v>
          </cell>
          <cell r="BD321" t="str">
            <v>M</v>
          </cell>
          <cell r="BE321" t="str">
            <v>B</v>
          </cell>
        </row>
        <row r="322">
          <cell r="A322">
            <v>318</v>
          </cell>
          <cell r="B322" t="str">
            <v>Taiwan</v>
          </cell>
          <cell r="C322" t="str">
            <v>Taipei</v>
          </cell>
          <cell r="D322" t="str">
            <v>TWTPE</v>
          </cell>
          <cell r="E322" t="str">
            <v>A</v>
          </cell>
          <cell r="F322" t="str">
            <v>Jimmy Fu</v>
          </cell>
          <cell r="G322" t="str">
            <v>CS Assit. Manager</v>
          </cell>
          <cell r="H322" t="str">
            <v>886 2 66117630</v>
          </cell>
          <cell r="I322" t="str">
            <v>fjimmy@ups.com</v>
          </cell>
          <cell r="T322" t="str">
            <v>ALL</v>
          </cell>
          <cell r="U322" t="str">
            <v>BOTH</v>
          </cell>
          <cell r="Z322">
            <v>10</v>
          </cell>
          <cell r="AD322" t="str">
            <v>E</v>
          </cell>
          <cell r="AF322" t="str">
            <v>B</v>
          </cell>
          <cell r="AQ322" t="str">
            <v>M</v>
          </cell>
          <cell r="AR322" t="str">
            <v>B</v>
          </cell>
          <cell r="AV322" t="str">
            <v>M</v>
          </cell>
          <cell r="BG322" t="str">
            <v>M</v>
          </cell>
          <cell r="BT322" t="str">
            <v>B</v>
          </cell>
          <cell r="CD322" t="str">
            <v>B</v>
          </cell>
          <cell r="CP322" t="str">
            <v>M</v>
          </cell>
          <cell r="CR322" t="str">
            <v>B</v>
          </cell>
        </row>
        <row r="323">
          <cell r="A323">
            <v>319</v>
          </cell>
          <cell r="B323" t="str">
            <v>Taiwan</v>
          </cell>
          <cell r="C323" t="str">
            <v>Taipei</v>
          </cell>
          <cell r="D323" t="str">
            <v>TWTPE</v>
          </cell>
          <cell r="E323" t="str">
            <v>A</v>
          </cell>
          <cell r="F323" t="str">
            <v>Linda Hung</v>
          </cell>
          <cell r="G323" t="str">
            <v>Docs (GBSPO)</v>
          </cell>
          <cell r="H323" t="str">
            <v>886 2 66117618</v>
          </cell>
          <cell r="I323" t="str">
            <v>linda.hung@ups.com</v>
          </cell>
          <cell r="J323" t="str">
            <v>data entry team</v>
          </cell>
          <cell r="L323" t="str">
            <v>Y</v>
          </cell>
          <cell r="T323" t="str">
            <v>ALL</v>
          </cell>
          <cell r="U323" t="str">
            <v>BOTH</v>
          </cell>
          <cell r="X323" t="str">
            <v>ALL</v>
          </cell>
          <cell r="Z323">
            <v>11</v>
          </cell>
          <cell r="AF323" t="str">
            <v>M</v>
          </cell>
          <cell r="AR323" t="str">
            <v>M</v>
          </cell>
          <cell r="AV323" t="str">
            <v>B</v>
          </cell>
          <cell r="BG323" t="str">
            <v>B</v>
          </cell>
          <cell r="BJ323" t="str">
            <v>M</v>
          </cell>
          <cell r="BS323" t="str">
            <v>B</v>
          </cell>
          <cell r="BT323" t="str">
            <v>B</v>
          </cell>
          <cell r="CD323" t="str">
            <v>M</v>
          </cell>
          <cell r="CN323" t="str">
            <v>M</v>
          </cell>
          <cell r="CO323" t="str">
            <v>M</v>
          </cell>
          <cell r="CP323" t="str">
            <v>M</v>
          </cell>
        </row>
        <row r="324">
          <cell r="A324">
            <v>320</v>
          </cell>
          <cell r="B324" t="str">
            <v>Taiwan</v>
          </cell>
          <cell r="C324" t="str">
            <v>Taipei</v>
          </cell>
          <cell r="D324" t="str">
            <v>TWTPE</v>
          </cell>
          <cell r="E324" t="str">
            <v>A</v>
          </cell>
          <cell r="F324" t="str">
            <v>Robert Su</v>
          </cell>
          <cell r="G324" t="str">
            <v>customer service-assist.MGR</v>
          </cell>
          <cell r="H324" t="str">
            <v>886 2 66117631</v>
          </cell>
          <cell r="I324" t="str">
            <v>robert.su@ups.com</v>
          </cell>
          <cell r="Z324">
            <v>1</v>
          </cell>
          <cell r="AT324" t="str">
            <v>E</v>
          </cell>
        </row>
        <row r="325">
          <cell r="A325">
            <v>321</v>
          </cell>
          <cell r="B325" t="str">
            <v>Taiwan</v>
          </cell>
          <cell r="C325" t="str">
            <v>Taipei</v>
          </cell>
          <cell r="D325" t="str">
            <v>TWTPE</v>
          </cell>
          <cell r="E325" t="str">
            <v>A</v>
          </cell>
          <cell r="F325" t="str">
            <v xml:space="preserve">Evonne Lin </v>
          </cell>
          <cell r="G325" t="str">
            <v>Customer Service</v>
          </cell>
          <cell r="H325" t="str">
            <v>886 2 66117625</v>
          </cell>
          <cell r="I325" t="str">
            <v>Lin.Evonne@ups.com</v>
          </cell>
          <cell r="J325" t="str">
            <v>data entry team</v>
          </cell>
          <cell r="L325" t="str">
            <v>Y</v>
          </cell>
          <cell r="U325" t="str">
            <v>BOTH</v>
          </cell>
          <cell r="X325" t="str">
            <v>ALL</v>
          </cell>
          <cell r="Z325">
            <v>16</v>
          </cell>
          <cell r="AC325" t="str">
            <v>M</v>
          </cell>
          <cell r="AG325" t="str">
            <v>M</v>
          </cell>
          <cell r="AJ325" t="str">
            <v>M</v>
          </cell>
          <cell r="AP325" t="str">
            <v>M</v>
          </cell>
          <cell r="AQ325" t="str">
            <v>M</v>
          </cell>
          <cell r="AR325" t="str">
            <v>M</v>
          </cell>
          <cell r="AT325" t="str">
            <v>M</v>
          </cell>
          <cell r="BD325" t="str">
            <v>M</v>
          </cell>
          <cell r="BE325" t="str">
            <v>M</v>
          </cell>
          <cell r="BG325" t="str">
            <v>B</v>
          </cell>
          <cell r="BJ325" t="str">
            <v>M</v>
          </cell>
          <cell r="BT325" t="str">
            <v>M</v>
          </cell>
          <cell r="BU325" t="str">
            <v>M</v>
          </cell>
          <cell r="BW325" t="str">
            <v>M</v>
          </cell>
          <cell r="CD325" t="str">
            <v>M</v>
          </cell>
          <cell r="CN325" t="str">
            <v>B</v>
          </cell>
        </row>
        <row r="326">
          <cell r="A326">
            <v>322</v>
          </cell>
          <cell r="B326" t="str">
            <v>Taiwan</v>
          </cell>
          <cell r="C326" t="str">
            <v>Taipei</v>
          </cell>
          <cell r="D326" t="str">
            <v>TWTPE</v>
          </cell>
          <cell r="E326" t="str">
            <v>A</v>
          </cell>
          <cell r="F326" t="str">
            <v>Fanica Hung</v>
          </cell>
          <cell r="G326" t="str">
            <v>Supervisor</v>
          </cell>
          <cell r="H326" t="str">
            <v>886 2 66117620</v>
          </cell>
          <cell r="I326" t="str">
            <v>hfanica@ups.com</v>
          </cell>
          <cell r="Z326">
            <v>0</v>
          </cell>
        </row>
        <row r="327">
          <cell r="A327">
            <v>323</v>
          </cell>
          <cell r="B327" t="str">
            <v>Taiwan</v>
          </cell>
          <cell r="C327" t="str">
            <v>Taoyuan</v>
          </cell>
          <cell r="D327" t="str">
            <v>TWTYN</v>
          </cell>
          <cell r="E327" t="str">
            <v>A</v>
          </cell>
          <cell r="F327" t="str">
            <v>** See Taipei</v>
          </cell>
          <cell r="Z327">
            <v>2</v>
          </cell>
          <cell r="BD327" t="str">
            <v>*</v>
          </cell>
          <cell r="CN327" t="str">
            <v>*</v>
          </cell>
        </row>
        <row r="328">
          <cell r="A328">
            <v>324</v>
          </cell>
          <cell r="B328" t="str">
            <v>Taiwan</v>
          </cell>
          <cell r="C328" t="str">
            <v>Taichung</v>
          </cell>
          <cell r="D328" t="str">
            <v>TWTXG</v>
          </cell>
          <cell r="E328" t="str">
            <v>A</v>
          </cell>
          <cell r="F328" t="str">
            <v>** See Taipei</v>
          </cell>
          <cell r="Z328">
            <v>3</v>
          </cell>
          <cell r="AP328" t="str">
            <v>*</v>
          </cell>
          <cell r="BD328" t="str">
            <v>*</v>
          </cell>
          <cell r="BE328" t="str">
            <v>*</v>
          </cell>
        </row>
        <row r="329">
          <cell r="A329">
            <v>325</v>
          </cell>
          <cell r="B329" t="str">
            <v>Taiwan</v>
          </cell>
          <cell r="C329" t="str">
            <v>Tamsui</v>
          </cell>
          <cell r="D329" t="str">
            <v>TWTPE</v>
          </cell>
          <cell r="E329" t="str">
            <v>A</v>
          </cell>
          <cell r="F329" t="str">
            <v>** See Taipei</v>
          </cell>
          <cell r="Z329">
            <v>1</v>
          </cell>
          <cell r="BD329" t="str">
            <v>*</v>
          </cell>
        </row>
        <row r="330">
          <cell r="A330">
            <v>326</v>
          </cell>
          <cell r="B330" t="str">
            <v>Taiwan</v>
          </cell>
          <cell r="C330" t="str">
            <v>Keelung</v>
          </cell>
          <cell r="D330" t="str">
            <v>TWKEL</v>
          </cell>
          <cell r="E330" t="str">
            <v>A</v>
          </cell>
          <cell r="F330" t="str">
            <v>** See Taipei</v>
          </cell>
          <cell r="X330" t="str">
            <v>ALL</v>
          </cell>
          <cell r="Z330">
            <v>10</v>
          </cell>
          <cell r="AI330" t="str">
            <v>*</v>
          </cell>
          <cell r="AP330" t="str">
            <v>*</v>
          </cell>
          <cell r="AR330" t="str">
            <v>*</v>
          </cell>
          <cell r="AV330" t="str">
            <v>*</v>
          </cell>
          <cell r="BD330" t="str">
            <v>*</v>
          </cell>
          <cell r="BE330" t="str">
            <v>*</v>
          </cell>
          <cell r="BS330" t="str">
            <v>*</v>
          </cell>
          <cell r="BW330" t="str">
            <v>*</v>
          </cell>
          <cell r="CO330" t="str">
            <v>*</v>
          </cell>
          <cell r="CR330" t="str">
            <v>*</v>
          </cell>
        </row>
        <row r="331">
          <cell r="A331">
            <v>327</v>
          </cell>
          <cell r="B331" t="str">
            <v>Taiwan</v>
          </cell>
          <cell r="C331" t="str">
            <v>Chungli</v>
          </cell>
          <cell r="D331" t="str">
            <v>TWTIT</v>
          </cell>
          <cell r="E331" t="str">
            <v>A</v>
          </cell>
          <cell r="F331" t="str">
            <v>** See Taipei</v>
          </cell>
          <cell r="Z331">
            <v>1</v>
          </cell>
          <cell r="BD331" t="str">
            <v>*</v>
          </cell>
        </row>
        <row r="332">
          <cell r="A332">
            <v>328</v>
          </cell>
          <cell r="B332" t="str">
            <v>Taiwan</v>
          </cell>
          <cell r="C332" t="str">
            <v>Changhua</v>
          </cell>
          <cell r="D332" t="str">
            <v>TWCWS</v>
          </cell>
          <cell r="E332" t="str">
            <v>A</v>
          </cell>
          <cell r="F332" t="str">
            <v>** See Taipei</v>
          </cell>
          <cell r="Z332">
            <v>1</v>
          </cell>
          <cell r="BD332" t="str">
            <v>*</v>
          </cell>
        </row>
        <row r="333">
          <cell r="A333">
            <v>329</v>
          </cell>
          <cell r="B333" t="str">
            <v>Taiwan</v>
          </cell>
          <cell r="C333" t="str">
            <v>Hsin Chu</v>
          </cell>
          <cell r="D333" t="str">
            <v>TWHSC</v>
          </cell>
          <cell r="E333" t="str">
            <v>A</v>
          </cell>
          <cell r="F333" t="str">
            <v>** See Taipei</v>
          </cell>
          <cell r="Z333">
            <v>1</v>
          </cell>
          <cell r="BD333" t="str">
            <v>*</v>
          </cell>
        </row>
        <row r="334">
          <cell r="A334">
            <v>330</v>
          </cell>
          <cell r="B334" t="str">
            <v>Thailand</v>
          </cell>
          <cell r="C334" t="str">
            <v>Bangkok</v>
          </cell>
          <cell r="D334" t="str">
            <v>THBKK</v>
          </cell>
          <cell r="E334" t="str">
            <v>A</v>
          </cell>
          <cell r="F334" t="str">
            <v>Patsarawadee Singharat</v>
          </cell>
          <cell r="G334" t="str">
            <v>CS Agent</v>
          </cell>
          <cell r="H334" t="str">
            <v>66 2 3086864</v>
          </cell>
          <cell r="I334" t="str">
            <v>patsarawadee.singharat@ups.com</v>
          </cell>
          <cell r="R334" t="str">
            <v>ALL</v>
          </cell>
          <cell r="V334" t="str">
            <v>ALL</v>
          </cell>
          <cell r="W334" t="str">
            <v>ALL</v>
          </cell>
          <cell r="X334" t="str">
            <v>ALL</v>
          </cell>
          <cell r="Z334">
            <v>18</v>
          </cell>
          <cell r="AG334" t="str">
            <v>M</v>
          </cell>
          <cell r="AJ334" t="str">
            <v>M</v>
          </cell>
          <cell r="AP334" t="str">
            <v>B</v>
          </cell>
          <cell r="AQ334" t="str">
            <v>M</v>
          </cell>
          <cell r="AR334" t="str">
            <v>M</v>
          </cell>
          <cell r="AS334" t="str">
            <v>M</v>
          </cell>
          <cell r="BD334" t="str">
            <v>B</v>
          </cell>
          <cell r="BG334" t="str">
            <v>M</v>
          </cell>
          <cell r="BK334" t="str">
            <v>M</v>
          </cell>
          <cell r="BS334" t="str">
            <v>M</v>
          </cell>
          <cell r="BT334" t="str">
            <v>M</v>
          </cell>
          <cell r="BU334" t="str">
            <v>M</v>
          </cell>
          <cell r="BW334" t="str">
            <v>B</v>
          </cell>
          <cell r="BX334" t="str">
            <v>M</v>
          </cell>
          <cell r="CC334" t="str">
            <v>M</v>
          </cell>
          <cell r="CE334" t="str">
            <v>B</v>
          </cell>
          <cell r="CI334" t="str">
            <v>M</v>
          </cell>
          <cell r="CQ334" t="str">
            <v>M</v>
          </cell>
        </row>
        <row r="335">
          <cell r="A335">
            <v>331</v>
          </cell>
          <cell r="B335" t="str">
            <v>Thailand</v>
          </cell>
          <cell r="C335" t="str">
            <v>Bangkok</v>
          </cell>
          <cell r="D335" t="str">
            <v>THBKK</v>
          </cell>
          <cell r="E335" t="str">
            <v>A</v>
          </cell>
          <cell r="F335" t="str">
            <v>Pradit Changphum</v>
          </cell>
          <cell r="G335" t="str">
            <v>Supervisor</v>
          </cell>
          <cell r="H335" t="str">
            <v>66 8 82271980</v>
          </cell>
          <cell r="I335" t="str">
            <v>pradit.changphum@ups.com</v>
          </cell>
          <cell r="W335" t="str">
            <v>ALL</v>
          </cell>
          <cell r="Z335">
            <v>2</v>
          </cell>
          <cell r="BD335" t="str">
            <v>E</v>
          </cell>
          <cell r="CC335" t="str">
            <v>E</v>
          </cell>
        </row>
        <row r="336">
          <cell r="A336">
            <v>332</v>
          </cell>
          <cell r="B336" t="str">
            <v>Thailand</v>
          </cell>
          <cell r="C336" t="str">
            <v>Bangkok</v>
          </cell>
          <cell r="D336" t="str">
            <v>THBKK</v>
          </cell>
          <cell r="E336" t="str">
            <v>A</v>
          </cell>
          <cell r="F336" t="str">
            <v>Wannee Pukparingkhop</v>
          </cell>
          <cell r="G336" t="str">
            <v>CS Team Leader</v>
          </cell>
          <cell r="H336" t="str">
            <v>66 2 3086867</v>
          </cell>
          <cell r="I336" t="str">
            <v>pukparingkhop.wannee@ups.com</v>
          </cell>
          <cell r="V336" t="str">
            <v>ALL</v>
          </cell>
          <cell r="X336" t="str">
            <v>ALL</v>
          </cell>
          <cell r="Z336">
            <v>10</v>
          </cell>
          <cell r="AG336" t="str">
            <v>B</v>
          </cell>
          <cell r="AJ336" t="str">
            <v>B</v>
          </cell>
          <cell r="AQ336" t="str">
            <v>B</v>
          </cell>
          <cell r="AR336" t="str">
            <v>B</v>
          </cell>
          <cell r="AS336" t="str">
            <v>B</v>
          </cell>
          <cell r="BG336" t="str">
            <v>B</v>
          </cell>
          <cell r="BK336" t="str">
            <v>B</v>
          </cell>
          <cell r="BU336" t="str">
            <v>B</v>
          </cell>
          <cell r="BX336" t="str">
            <v>B</v>
          </cell>
          <cell r="CI336" t="str">
            <v>B</v>
          </cell>
        </row>
        <row r="337">
          <cell r="A337">
            <v>333</v>
          </cell>
          <cell r="B337" t="str">
            <v>Thailand</v>
          </cell>
          <cell r="C337" t="str">
            <v>Bangkok</v>
          </cell>
          <cell r="D337" t="str">
            <v>THBKK</v>
          </cell>
          <cell r="E337" t="str">
            <v>A</v>
          </cell>
          <cell r="F337" t="str">
            <v>Thiti Pancharoen</v>
          </cell>
          <cell r="G337" t="str">
            <v>CS Air Export</v>
          </cell>
          <cell r="H337" t="str">
            <v>66 2 3086863</v>
          </cell>
          <cell r="I337" t="str">
            <v>pancharoen.thiti@ups.com</v>
          </cell>
          <cell r="U337" t="str">
            <v>ALL</v>
          </cell>
          <cell r="V337" t="str">
            <v>ALL</v>
          </cell>
          <cell r="W337" t="str">
            <v>ALL</v>
          </cell>
          <cell r="Z337">
            <v>15</v>
          </cell>
          <cell r="AG337" t="str">
            <v>B</v>
          </cell>
          <cell r="AJ337" t="str">
            <v>B</v>
          </cell>
          <cell r="AQ337" t="str">
            <v>B</v>
          </cell>
          <cell r="AR337" t="str">
            <v>B</v>
          </cell>
          <cell r="AS337" t="str">
            <v>B</v>
          </cell>
          <cell r="BD337" t="str">
            <v>M</v>
          </cell>
          <cell r="BG337" t="str">
            <v>B</v>
          </cell>
          <cell r="BK337" t="str">
            <v>B</v>
          </cell>
          <cell r="BS337" t="str">
            <v>B</v>
          </cell>
          <cell r="BT337" t="str">
            <v>B</v>
          </cell>
          <cell r="BU337" t="str">
            <v>B</v>
          </cell>
          <cell r="BX337" t="str">
            <v>B</v>
          </cell>
          <cell r="CE337" t="str">
            <v>M</v>
          </cell>
          <cell r="CI337" t="str">
            <v>B</v>
          </cell>
          <cell r="CQ337" t="str">
            <v>B</v>
          </cell>
        </row>
        <row r="338">
          <cell r="A338">
            <v>334</v>
          </cell>
          <cell r="B338" t="str">
            <v>Thailand</v>
          </cell>
          <cell r="C338" t="str">
            <v>Bangkok</v>
          </cell>
          <cell r="D338" t="str">
            <v>THBKK</v>
          </cell>
          <cell r="E338" t="str">
            <v>A</v>
          </cell>
          <cell r="F338" t="str">
            <v>Fusit Cheevasuvit</v>
          </cell>
          <cell r="G338" t="str">
            <v>CS Air Export</v>
          </cell>
          <cell r="H338" t="str">
            <v>66 2 3186000 ext 1232</v>
          </cell>
          <cell r="I338" t="str">
            <v>cfusit@ups.com</v>
          </cell>
          <cell r="V338" t="str">
            <v>ALL</v>
          </cell>
          <cell r="Z338">
            <v>11</v>
          </cell>
          <cell r="AG338" t="str">
            <v>B</v>
          </cell>
          <cell r="AJ338" t="str">
            <v>B</v>
          </cell>
          <cell r="AQ338" t="str">
            <v>B</v>
          </cell>
          <cell r="AR338" t="str">
            <v>B</v>
          </cell>
          <cell r="AS338" t="str">
            <v>B</v>
          </cell>
          <cell r="BG338" t="str">
            <v>B</v>
          </cell>
          <cell r="BK338" t="str">
            <v>B</v>
          </cell>
          <cell r="BS338" t="str">
            <v>B</v>
          </cell>
          <cell r="BU338" t="str">
            <v>B</v>
          </cell>
          <cell r="BX338" t="str">
            <v>B</v>
          </cell>
          <cell r="CI338" t="str">
            <v>B</v>
          </cell>
        </row>
        <row r="339">
          <cell r="A339">
            <v>335</v>
          </cell>
          <cell r="B339" t="str">
            <v>Thailand</v>
          </cell>
          <cell r="C339" t="str">
            <v>Bangkok</v>
          </cell>
          <cell r="D339" t="str">
            <v>THBKK</v>
          </cell>
          <cell r="E339" t="str">
            <v>A</v>
          </cell>
          <cell r="F339" t="str">
            <v>Thiti Pancharoen</v>
          </cell>
          <cell r="G339" t="str">
            <v>CS Air Export</v>
          </cell>
          <cell r="H339" t="str">
            <v>662 308 6863</v>
          </cell>
          <cell r="I339" t="str">
            <v>thiti.pancharoen@ups.com</v>
          </cell>
          <cell r="Z339">
            <v>2</v>
          </cell>
          <cell r="BW339" t="str">
            <v>B</v>
          </cell>
          <cell r="CC339" t="str">
            <v>B</v>
          </cell>
        </row>
        <row r="340">
          <cell r="A340">
            <v>336</v>
          </cell>
          <cell r="B340" t="str">
            <v>Thailand</v>
          </cell>
          <cell r="C340" t="str">
            <v>Bangkok</v>
          </cell>
          <cell r="D340" t="str">
            <v>THBKK</v>
          </cell>
          <cell r="E340" t="str">
            <v>A</v>
          </cell>
          <cell r="F340" t="str">
            <v>UPS AIR EXPORT CS</v>
          </cell>
          <cell r="I340" t="str">
            <v>UPSAIREXPORTCS@ups.com</v>
          </cell>
          <cell r="R340" t="str">
            <v>ALL</v>
          </cell>
          <cell r="W340" t="str">
            <v>ALL</v>
          </cell>
          <cell r="Z340">
            <v>2</v>
          </cell>
          <cell r="AP340" t="str">
            <v>M</v>
          </cell>
          <cell r="BT340" t="str">
            <v>B</v>
          </cell>
        </row>
        <row r="341">
          <cell r="A341">
            <v>337</v>
          </cell>
          <cell r="B341" t="str">
            <v>Thailand</v>
          </cell>
          <cell r="C341" t="str">
            <v>Bangkok</v>
          </cell>
          <cell r="D341" t="str">
            <v>THBKK</v>
          </cell>
          <cell r="E341" t="str">
            <v>A</v>
          </cell>
          <cell r="F341" t="str">
            <v>Supasun Cheepthepin</v>
          </cell>
          <cell r="G341" t="str">
            <v>CS Air Export</v>
          </cell>
          <cell r="H341" t="str">
            <v xml:space="preserve">662 3086854 </v>
          </cell>
          <cell r="I341" t="str">
            <v>csuppasan@ups.com</v>
          </cell>
          <cell r="U341" t="str">
            <v>ALL</v>
          </cell>
          <cell r="W341" t="str">
            <v>ALL</v>
          </cell>
          <cell r="Z341">
            <v>2</v>
          </cell>
          <cell r="BT341" t="str">
            <v>B</v>
          </cell>
          <cell r="BW341" t="str">
            <v>M</v>
          </cell>
        </row>
        <row r="342">
          <cell r="A342">
            <v>338</v>
          </cell>
          <cell r="B342" t="str">
            <v>Thailand</v>
          </cell>
          <cell r="C342" t="str">
            <v>Bangkok</v>
          </cell>
          <cell r="D342" t="str">
            <v>THBKK</v>
          </cell>
          <cell r="E342" t="str">
            <v>A</v>
          </cell>
          <cell r="F342" t="str">
            <v>Jintana Techarattanasakul</v>
          </cell>
          <cell r="G342" t="str">
            <v>Manager</v>
          </cell>
          <cell r="H342" t="str">
            <v>66 2 3086880</v>
          </cell>
          <cell r="I342" t="str">
            <v>tjintana@ups.com</v>
          </cell>
          <cell r="W342" t="str">
            <v>ALL</v>
          </cell>
          <cell r="Z342">
            <v>0</v>
          </cell>
        </row>
        <row r="343">
          <cell r="A343">
            <v>339</v>
          </cell>
          <cell r="B343" t="str">
            <v>Thailand</v>
          </cell>
          <cell r="C343" t="str">
            <v>Laem Chabang</v>
          </cell>
          <cell r="D343" t="str">
            <v>THLCH</v>
          </cell>
          <cell r="E343" t="str">
            <v>A</v>
          </cell>
          <cell r="F343" t="str">
            <v>** See Bangkok</v>
          </cell>
          <cell r="Z343">
            <v>5</v>
          </cell>
          <cell r="AS343" t="str">
            <v>*</v>
          </cell>
          <cell r="BD343" t="str">
            <v>*</v>
          </cell>
          <cell r="BT343" t="str">
            <v>*</v>
          </cell>
          <cell r="CC343" t="str">
            <v>*</v>
          </cell>
          <cell r="CE343" t="str">
            <v>*</v>
          </cell>
        </row>
        <row r="344">
          <cell r="A344">
            <v>340</v>
          </cell>
          <cell r="B344" t="str">
            <v>Thailand</v>
          </cell>
          <cell r="C344" t="str">
            <v>Songkhla</v>
          </cell>
          <cell r="D344" t="str">
            <v>THSGZ</v>
          </cell>
          <cell r="E344" t="str">
            <v>A</v>
          </cell>
          <cell r="F344" t="str">
            <v>** See Bangkok</v>
          </cell>
          <cell r="Z344">
            <v>0</v>
          </cell>
        </row>
        <row r="345">
          <cell r="A345">
            <v>341</v>
          </cell>
          <cell r="B345" t="str">
            <v>Vietnam</v>
          </cell>
          <cell r="C345" t="str">
            <v>Haiphong (seaport)
Hanoi (airport)</v>
          </cell>
          <cell r="D345" t="str">
            <v>VNHPH/VNHAN</v>
          </cell>
          <cell r="E345" t="str">
            <v>A</v>
          </cell>
          <cell r="F345" t="str">
            <v>Annie Nguyen</v>
          </cell>
          <cell r="G345" t="str">
            <v>Air Operation Assistant</v>
          </cell>
          <cell r="H345" t="str">
            <v>84 24 3204 5325</v>
          </cell>
          <cell r="I345" t="str">
            <v>nanh@ups.com</v>
          </cell>
          <cell r="Z345">
            <v>2</v>
          </cell>
          <cell r="AB345" t="str">
            <v>B</v>
          </cell>
          <cell r="BN345" t="str">
            <v>B</v>
          </cell>
        </row>
        <row r="346">
          <cell r="A346">
            <v>342</v>
          </cell>
          <cell r="B346" t="str">
            <v>Vietnam</v>
          </cell>
          <cell r="C346" t="str">
            <v>Haiphong (seaport)
Hanoi (airport)</v>
          </cell>
          <cell r="D346" t="str">
            <v>VNHPH/VNHAN</v>
          </cell>
          <cell r="E346" t="str">
            <v>A</v>
          </cell>
          <cell r="F346" t="str">
            <v> Logan(Tan)</v>
          </cell>
          <cell r="G346" t="str">
            <v>Team Leader</v>
          </cell>
          <cell r="H346" t="str">
            <v>84 24 3734 9715</v>
          </cell>
          <cell r="I346" t="str">
            <v>Nguyenminhtan@ups.com</v>
          </cell>
          <cell r="Z346">
            <v>3</v>
          </cell>
          <cell r="AD346" t="str">
            <v>B</v>
          </cell>
          <cell r="AO346" t="str">
            <v>B</v>
          </cell>
          <cell r="CC346" t="str">
            <v>B</v>
          </cell>
        </row>
        <row r="347">
          <cell r="A347">
            <v>343</v>
          </cell>
          <cell r="B347" t="str">
            <v>Vietnam</v>
          </cell>
          <cell r="C347" t="str">
            <v>Haiphong (seaport)
Hanoi (airport)</v>
          </cell>
          <cell r="D347" t="str">
            <v>VNHPH/VNHAN</v>
          </cell>
          <cell r="E347" t="str">
            <v>A</v>
          </cell>
          <cell r="F347" t="str">
            <v>Group Email</v>
          </cell>
          <cell r="H347" t="str">
            <v>84 24 3734 9715</v>
          </cell>
          <cell r="I347" t="str">
            <v>upsupshanairexport@ups.com</v>
          </cell>
          <cell r="R347" t="str">
            <v>USA</v>
          </cell>
          <cell r="U347" t="str">
            <v>ALL</v>
          </cell>
          <cell r="V347" t="str">
            <v>ALL</v>
          </cell>
          <cell r="Z347">
            <v>22</v>
          </cell>
          <cell r="AF347" t="str">
            <v>M</v>
          </cell>
          <cell r="AI347" t="str">
            <v>M</v>
          </cell>
          <cell r="AO347" t="str">
            <v>M</v>
          </cell>
          <cell r="AP347" t="str">
            <v>B</v>
          </cell>
          <cell r="AQ347" t="str">
            <v>M</v>
          </cell>
          <cell r="AR347" t="str">
            <v>M</v>
          </cell>
          <cell r="AT347" t="str">
            <v>M</v>
          </cell>
          <cell r="AV347" t="str">
            <v>M</v>
          </cell>
          <cell r="AW347" t="str">
            <v>M</v>
          </cell>
          <cell r="AY347" t="str">
            <v>M</v>
          </cell>
          <cell r="BB347" t="str">
            <v>M</v>
          </cell>
          <cell r="BE347" t="str">
            <v>B</v>
          </cell>
          <cell r="BI347" t="str">
            <v>M</v>
          </cell>
          <cell r="BK347" t="str">
            <v>M</v>
          </cell>
          <cell r="BP347" t="str">
            <v>M</v>
          </cell>
          <cell r="BR347" t="str">
            <v>B</v>
          </cell>
          <cell r="BT347" t="str">
            <v>M</v>
          </cell>
          <cell r="BV347" t="str">
            <v>M</v>
          </cell>
          <cell r="BW347" t="str">
            <v>M</v>
          </cell>
          <cell r="BX347" t="str">
            <v>M</v>
          </cell>
          <cell r="CC347" t="str">
            <v>B</v>
          </cell>
          <cell r="CQ347" t="str">
            <v>B</v>
          </cell>
        </row>
        <row r="348">
          <cell r="A348">
            <v>344</v>
          </cell>
          <cell r="B348" t="str">
            <v>Vietnam</v>
          </cell>
          <cell r="C348" t="str">
            <v>Haiphong (seaport)
Hanoi (airport)</v>
          </cell>
          <cell r="D348" t="str">
            <v>VNHPH/VNHAN</v>
          </cell>
          <cell r="E348" t="str">
            <v>A</v>
          </cell>
          <cell r="F348" t="str">
            <v>Louis</v>
          </cell>
          <cell r="G348" t="str">
            <v>Freight Officer</v>
          </cell>
          <cell r="H348" t="str">
            <v>84 24 3204 5324</v>
          </cell>
          <cell r="I348" t="str">
            <v>pduy@ups.com</v>
          </cell>
          <cell r="R348" t="str">
            <v>ALL</v>
          </cell>
          <cell r="Z348">
            <v>8</v>
          </cell>
          <cell r="AB348" t="str">
            <v>M</v>
          </cell>
          <cell r="AD348" t="str">
            <v>M</v>
          </cell>
          <cell r="AP348" t="str">
            <v>M</v>
          </cell>
          <cell r="BE348" t="str">
            <v>M</v>
          </cell>
          <cell r="BN348" t="str">
            <v>M</v>
          </cell>
          <cell r="BR348" t="str">
            <v>M</v>
          </cell>
          <cell r="BW348" t="str">
            <v>M</v>
          </cell>
          <cell r="CQ348" t="str">
            <v>M</v>
          </cell>
        </row>
        <row r="349">
          <cell r="A349">
            <v>345</v>
          </cell>
          <cell r="B349" t="str">
            <v>Vietnam</v>
          </cell>
          <cell r="C349" t="str">
            <v>Haiphong (seaport)
Hanoi (airport)</v>
          </cell>
          <cell r="D349" t="str">
            <v>VNHPH/VNHAN</v>
          </cell>
          <cell r="E349" t="str">
            <v>A</v>
          </cell>
          <cell r="F349" t="str">
            <v>Hang Vu</v>
          </cell>
          <cell r="G349" t="str">
            <v>Freight Officer</v>
          </cell>
          <cell r="H349" t="str">
            <v>84 24 3204 5325</v>
          </cell>
          <cell r="I349" t="str">
            <v>vhang@ups.com</v>
          </cell>
          <cell r="Q349" t="str">
            <v>USA/CAN</v>
          </cell>
          <cell r="R349" t="str">
            <v>ALL</v>
          </cell>
          <cell r="Z349">
            <v>5</v>
          </cell>
          <cell r="AP349" t="str">
            <v>B</v>
          </cell>
          <cell r="BE349" t="str">
            <v>B</v>
          </cell>
          <cell r="BR349" t="str">
            <v>B</v>
          </cell>
          <cell r="CC349" t="str">
            <v>M</v>
          </cell>
          <cell r="CQ349" t="str">
            <v>B</v>
          </cell>
        </row>
        <row r="350">
          <cell r="A350">
            <v>346</v>
          </cell>
          <cell r="B350" t="str">
            <v>Vietnam</v>
          </cell>
          <cell r="C350" t="str">
            <v>Haiphong (seaport)
Hanoi (airport)</v>
          </cell>
          <cell r="D350" t="str">
            <v>VNHPH/VNHAN</v>
          </cell>
          <cell r="E350" t="str">
            <v>A</v>
          </cell>
          <cell r="F350" t="str">
            <v xml:space="preserve">Tam Nguyen Thi Minh </v>
          </cell>
          <cell r="G350" t="str">
            <v>Operation Manager</v>
          </cell>
          <cell r="H350" t="str">
            <v>84 24 3734 9715</v>
          </cell>
          <cell r="I350" t="str">
            <v>ntam@ups.com</v>
          </cell>
          <cell r="Q350" t="str">
            <v>USA/CAN</v>
          </cell>
          <cell r="Z350">
            <v>4</v>
          </cell>
          <cell r="AD350" t="str">
            <v>B</v>
          </cell>
          <cell r="AO350" t="str">
            <v>E</v>
          </cell>
          <cell r="BE350" t="str">
            <v>B</v>
          </cell>
          <cell r="CC350" t="str">
            <v>B</v>
          </cell>
        </row>
        <row r="351">
          <cell r="A351">
            <v>347</v>
          </cell>
          <cell r="B351" t="str">
            <v>Vietnam</v>
          </cell>
          <cell r="C351" t="str">
            <v>Ho Chi Minh</v>
          </cell>
          <cell r="D351" t="str">
            <v>VNSGN</v>
          </cell>
          <cell r="E351" t="str">
            <v>A</v>
          </cell>
          <cell r="F351" t="str">
            <v xml:space="preserve">Tam Nguyen Thi Minh </v>
          </cell>
          <cell r="G351" t="str">
            <v>FF Supervisor</v>
          </cell>
          <cell r="H351" t="str">
            <v>84 24 3734 9715</v>
          </cell>
          <cell r="I351" t="str">
            <v>ntam@ups.com</v>
          </cell>
          <cell r="Z351">
            <v>0</v>
          </cell>
        </row>
        <row r="352">
          <cell r="A352">
            <v>348</v>
          </cell>
          <cell r="B352" t="str">
            <v>Vietnam</v>
          </cell>
          <cell r="C352" t="str">
            <v>Ho Chi Minh</v>
          </cell>
          <cell r="D352" t="str">
            <v>VNSGN</v>
          </cell>
          <cell r="E352" t="str">
            <v>A</v>
          </cell>
          <cell r="F352" t="str">
            <v>Hannah Huynh</v>
          </cell>
          <cell r="G352" t="str">
            <v>Operation Assistant</v>
          </cell>
          <cell r="H352" t="str">
            <v>84 28 3867 2830 ext 8306</v>
          </cell>
          <cell r="I352" t="str">
            <v>hhoa@ups.com</v>
          </cell>
          <cell r="Q352" t="str">
            <v>USA/CAN</v>
          </cell>
          <cell r="R352" t="str">
            <v>ALL</v>
          </cell>
          <cell r="Z352">
            <v>5</v>
          </cell>
          <cell r="AP352" t="str">
            <v>B</v>
          </cell>
          <cell r="BB352" t="str">
            <v>M</v>
          </cell>
          <cell r="BE352" t="str">
            <v>M</v>
          </cell>
          <cell r="CB352" t="str">
            <v>M</v>
          </cell>
          <cell r="CC352" t="str">
            <v>M</v>
          </cell>
        </row>
        <row r="353">
          <cell r="A353">
            <v>349</v>
          </cell>
          <cell r="B353" t="str">
            <v>Vietnam</v>
          </cell>
          <cell r="C353" t="str">
            <v>Ho Chi Minh</v>
          </cell>
          <cell r="D353" t="str">
            <v>VNSGN</v>
          </cell>
          <cell r="E353" t="str">
            <v>A</v>
          </cell>
          <cell r="F353" t="str">
            <v>Fred Nguyen</v>
          </cell>
          <cell r="G353" t="str">
            <v>Air Supervisor</v>
          </cell>
          <cell r="H353" t="str">
            <v>84 28 3867 2830 ext 8509</v>
          </cell>
          <cell r="I353" t="str">
            <v>nson@ups.com</v>
          </cell>
          <cell r="Q353" t="str">
            <v>USA/CAN</v>
          </cell>
          <cell r="R353" t="str">
            <v>ALL</v>
          </cell>
          <cell r="Z353">
            <v>4</v>
          </cell>
          <cell r="AP353" t="str">
            <v>B</v>
          </cell>
          <cell r="BB353" t="str">
            <v>B</v>
          </cell>
          <cell r="BE353" t="str">
            <v>E</v>
          </cell>
          <cell r="CB353" t="str">
            <v>B</v>
          </cell>
        </row>
        <row r="354">
          <cell r="A354">
            <v>350</v>
          </cell>
          <cell r="B354" t="str">
            <v>Vietnam</v>
          </cell>
          <cell r="C354" t="str">
            <v>Ho Chi Minh</v>
          </cell>
          <cell r="D354" t="str">
            <v>VNSGN</v>
          </cell>
          <cell r="E354" t="str">
            <v>A</v>
          </cell>
          <cell r="F354" t="str">
            <v>Hera</v>
          </cell>
          <cell r="G354" t="str">
            <v>Freight Ops Assistant</v>
          </cell>
          <cell r="H354" t="str">
            <v xml:space="preserve">84 28 3867 2830 </v>
          </cell>
          <cell r="I354" t="str">
            <v>thuyen1@ups.com</v>
          </cell>
          <cell r="U354" t="str">
            <v>ALL</v>
          </cell>
          <cell r="Z354">
            <v>1</v>
          </cell>
          <cell r="BT354" t="str">
            <v>M</v>
          </cell>
        </row>
        <row r="355">
          <cell r="A355">
            <v>351</v>
          </cell>
          <cell r="B355" t="str">
            <v>Vietnam</v>
          </cell>
          <cell r="C355" t="str">
            <v>Ho Chi Minh</v>
          </cell>
          <cell r="D355" t="str">
            <v>VNSGN</v>
          </cell>
          <cell r="E355" t="str">
            <v>A</v>
          </cell>
          <cell r="F355" t="str">
            <v>Group email</v>
          </cell>
          <cell r="H355" t="str">
            <v xml:space="preserve">84 28 3867 2830 </v>
          </cell>
          <cell r="I355" t="str">
            <v>upssgnairexport@ups.com</v>
          </cell>
          <cell r="U355" t="str">
            <v>ALL</v>
          </cell>
          <cell r="V355" t="str">
            <v>ALL</v>
          </cell>
          <cell r="Z355">
            <v>15</v>
          </cell>
          <cell r="AI355" t="str">
            <v>M</v>
          </cell>
          <cell r="AQ355" t="str">
            <v>M</v>
          </cell>
          <cell r="AR355" t="str">
            <v>M</v>
          </cell>
          <cell r="AV355" t="str">
            <v>M</v>
          </cell>
          <cell r="AW355" t="str">
            <v>M</v>
          </cell>
          <cell r="BI355" t="str">
            <v>M</v>
          </cell>
          <cell r="BK355" t="str">
            <v>M</v>
          </cell>
          <cell r="BP355" t="str">
            <v>M</v>
          </cell>
          <cell r="BR355" t="str">
            <v>M</v>
          </cell>
          <cell r="BS355" t="str">
            <v>M</v>
          </cell>
          <cell r="BT355" t="str">
            <v>B</v>
          </cell>
          <cell r="BV355" t="str">
            <v>M</v>
          </cell>
          <cell r="BW355" t="str">
            <v>M</v>
          </cell>
          <cell r="BX355" t="str">
            <v>M</v>
          </cell>
          <cell r="CC355" t="str">
            <v>B</v>
          </cell>
        </row>
        <row r="356">
          <cell r="A356">
            <v>352</v>
          </cell>
          <cell r="B356" t="str">
            <v>Vietnam</v>
          </cell>
          <cell r="C356" t="str">
            <v>Ho Chi Minh</v>
          </cell>
          <cell r="D356" t="str">
            <v>VNSGN</v>
          </cell>
          <cell r="E356" t="str">
            <v>A</v>
          </cell>
          <cell r="F356" t="str">
            <v>Haemon Huy</v>
          </cell>
          <cell r="G356" t="str">
            <v>Planner</v>
          </cell>
          <cell r="H356" t="str">
            <v>84 28 3867 2830 ext 8301</v>
          </cell>
          <cell r="I356" t="str">
            <v>nhuy@ups.com</v>
          </cell>
          <cell r="Q356" t="str">
            <v>USA/CAN</v>
          </cell>
          <cell r="R356" t="str">
            <v>ALL</v>
          </cell>
          <cell r="Z356">
            <v>4</v>
          </cell>
          <cell r="AP356" t="str">
            <v>M</v>
          </cell>
          <cell r="BB356" t="str">
            <v>B</v>
          </cell>
          <cell r="BE356" t="str">
            <v>B</v>
          </cell>
          <cell r="CB356" t="str">
            <v>B</v>
          </cell>
        </row>
        <row r="357">
          <cell r="A357">
            <v>353</v>
          </cell>
          <cell r="B357" t="str">
            <v>Vietnam</v>
          </cell>
          <cell r="C357" t="str">
            <v>Ho Chi Minh</v>
          </cell>
          <cell r="D357" t="str">
            <v>VNSGN</v>
          </cell>
          <cell r="E357" t="str">
            <v>A</v>
          </cell>
          <cell r="F357" t="str">
            <v>Josie Yen</v>
          </cell>
          <cell r="G357" t="str">
            <v>Assistant Operations</v>
          </cell>
          <cell r="H357" t="str">
            <v>84 28 3867 2832</v>
          </cell>
          <cell r="I357" t="str">
            <v>myen@ups.com</v>
          </cell>
          <cell r="Z357">
            <v>2</v>
          </cell>
          <cell r="BB357" t="str">
            <v>B</v>
          </cell>
          <cell r="CB357" t="str">
            <v>B</v>
          </cell>
        </row>
        <row r="358">
          <cell r="A358">
            <v>354</v>
          </cell>
          <cell r="B358" t="str">
            <v>Vietnam</v>
          </cell>
          <cell r="C358" t="str">
            <v>Ho Chi Minh</v>
          </cell>
          <cell r="D358" t="str">
            <v>VNSGN</v>
          </cell>
          <cell r="E358" t="str">
            <v>A</v>
          </cell>
          <cell r="F358" t="str">
            <v>Andrew Thinh</v>
          </cell>
          <cell r="G358" t="str">
            <v>Supervisor</v>
          </cell>
          <cell r="H358" t="str">
            <v>84 28 3867 2830</v>
          </cell>
          <cell r="I358" t="str">
            <v>tuthinh@ups.com</v>
          </cell>
          <cell r="Z358">
            <v>7</v>
          </cell>
          <cell r="AG358" t="str">
            <v>E</v>
          </cell>
          <cell r="AJ358" t="str">
            <v>E</v>
          </cell>
          <cell r="BD358" t="str">
            <v>E</v>
          </cell>
          <cell r="BE358" t="str">
            <v>E</v>
          </cell>
          <cell r="BK358" t="str">
            <v>B</v>
          </cell>
          <cell r="BW358" t="str">
            <v>M</v>
          </cell>
          <cell r="CC358" t="str">
            <v>B</v>
          </cell>
        </row>
        <row r="359">
          <cell r="A359">
            <v>355</v>
          </cell>
          <cell r="B359" t="str">
            <v>Vietnam</v>
          </cell>
          <cell r="C359" t="str">
            <v>Ho Chi Minh</v>
          </cell>
          <cell r="D359" t="str">
            <v>VNSGN</v>
          </cell>
          <cell r="E359" t="str">
            <v>A</v>
          </cell>
          <cell r="F359" t="str">
            <v>SGN Air Group</v>
          </cell>
          <cell r="G359" t="str">
            <v>Air Freight Team</v>
          </cell>
          <cell r="H359" t="str">
            <v>84 28 7306 5088</v>
          </cell>
          <cell r="I359" t="str">
            <v>upssgnairexport@ups.com</v>
          </cell>
          <cell r="Z359">
            <v>1</v>
          </cell>
          <cell r="BW359" t="str">
            <v>M</v>
          </cell>
        </row>
        <row r="360">
          <cell r="A360">
            <v>356</v>
          </cell>
          <cell r="B360" t="str">
            <v>Vietnam</v>
          </cell>
          <cell r="C360" t="str">
            <v>Ho Chi Minh</v>
          </cell>
          <cell r="D360" t="str">
            <v>VNSGN</v>
          </cell>
          <cell r="E360" t="str">
            <v>A</v>
          </cell>
          <cell r="F360" t="str">
            <v>Suzanne</v>
          </cell>
          <cell r="G360" t="str">
            <v>Freight Ops Assistant</v>
          </cell>
          <cell r="H360" t="str">
            <v xml:space="preserve">84 28 3867 2830 </v>
          </cell>
          <cell r="I360" t="str">
            <v>dnhi@ups.com</v>
          </cell>
          <cell r="U360" t="str">
            <v>ALL</v>
          </cell>
          <cell r="Z360">
            <v>1</v>
          </cell>
          <cell r="BT360" t="str">
            <v>M</v>
          </cell>
        </row>
        <row r="361">
          <cell r="A361">
            <v>357</v>
          </cell>
          <cell r="B361" t="str">
            <v>Vietnam</v>
          </cell>
          <cell r="C361" t="str">
            <v xml:space="preserve">Saigon
</v>
          </cell>
          <cell r="D361" t="str">
            <v>VNSGN</v>
          </cell>
          <cell r="E361" t="str">
            <v>A</v>
          </cell>
          <cell r="F361" t="str">
            <v>** See Ho Chi Minh</v>
          </cell>
          <cell r="K361" t="str">
            <v>Y</v>
          </cell>
          <cell r="U361" t="str">
            <v>BOTH</v>
          </cell>
          <cell r="Z361">
            <v>0</v>
          </cell>
        </row>
        <row r="362">
          <cell r="A362">
            <v>358</v>
          </cell>
          <cell r="B362" t="str">
            <v>Vietnam</v>
          </cell>
          <cell r="C362" t="str">
            <v>Vung Tau</v>
          </cell>
          <cell r="D362" t="str">
            <v>VNVUT</v>
          </cell>
          <cell r="E362" t="str">
            <v>A</v>
          </cell>
          <cell r="F362" t="str">
            <v>** See Ho Chi Minh</v>
          </cell>
          <cell r="V362" t="str">
            <v>ALL</v>
          </cell>
          <cell r="Z362">
            <v>2</v>
          </cell>
          <cell r="BW362" t="str">
            <v>*</v>
          </cell>
          <cell r="BX362" t="str">
            <v>*</v>
          </cell>
        </row>
        <row r="363">
          <cell r="A363">
            <v>359</v>
          </cell>
          <cell r="B363" t="str">
            <v>Vietnam</v>
          </cell>
          <cell r="C363" t="str">
            <v>Danang</v>
          </cell>
          <cell r="D363" t="str">
            <v>VNDAD</v>
          </cell>
          <cell r="E363" t="str">
            <v>A</v>
          </cell>
          <cell r="F363" t="str">
            <v>** See Ho Chi Minh</v>
          </cell>
          <cell r="Z363">
            <v>2</v>
          </cell>
          <cell r="AI363" t="str">
            <v>*</v>
          </cell>
          <cell r="BW363" t="str">
            <v>*</v>
          </cell>
        </row>
        <row r="364">
          <cell r="A364">
            <v>360</v>
          </cell>
          <cell r="B364" t="str">
            <v>Vietnam</v>
          </cell>
          <cell r="C364" t="str">
            <v>Qui Nhon</v>
          </cell>
          <cell r="D364" t="str">
            <v>VNUIH</v>
          </cell>
          <cell r="E364" t="str">
            <v>A</v>
          </cell>
          <cell r="F364" t="str">
            <v>** See Ho Chi Minh</v>
          </cell>
          <cell r="Z364">
            <v>0</v>
          </cell>
        </row>
        <row r="365">
          <cell r="A365">
            <v>361</v>
          </cell>
          <cell r="B365" t="str">
            <v>Vietnam</v>
          </cell>
          <cell r="C365" t="str">
            <v>Cai Mep</v>
          </cell>
          <cell r="D365" t="str">
            <v>VNCMT</v>
          </cell>
          <cell r="E365" t="str">
            <v>A</v>
          </cell>
          <cell r="F365" t="str">
            <v>** See Ho Chi Minh</v>
          </cell>
          <cell r="Z365">
            <v>0</v>
          </cell>
        </row>
        <row r="366">
          <cell r="A366">
            <v>362</v>
          </cell>
          <cell r="B366" t="str">
            <v>Vietnam</v>
          </cell>
          <cell r="C366" t="str">
            <v>Cat Lai</v>
          </cell>
          <cell r="D366" t="str">
            <v>VNSCLI</v>
          </cell>
          <cell r="E366" t="str">
            <v>A</v>
          </cell>
          <cell r="F366" t="str">
            <v>** See Ho Chi Minh</v>
          </cell>
          <cell r="Z366">
            <v>0</v>
          </cell>
        </row>
        <row r="367">
          <cell r="A367">
            <v>363</v>
          </cell>
          <cell r="B367" t="str">
            <v>Australia</v>
          </cell>
          <cell r="C367" t="str">
            <v>Brisbane</v>
          </cell>
          <cell r="D367" t="str">
            <v>AUBNE</v>
          </cell>
          <cell r="E367" t="str">
            <v>O</v>
          </cell>
          <cell r="F367" t="str">
            <v>Benziger Alosyus</v>
          </cell>
          <cell r="G367" t="str">
            <v xml:space="preserve">Ocean Team leader 
</v>
          </cell>
          <cell r="H367" t="str">
            <v>61 3 83998397</v>
          </cell>
          <cell r="I367" t="str">
            <v>abenziger@ups.com</v>
          </cell>
          <cell r="Z367">
            <v>1</v>
          </cell>
          <cell r="AI367" t="str">
            <v>M</v>
          </cell>
        </row>
        <row r="368">
          <cell r="A368">
            <v>364</v>
          </cell>
          <cell r="B368" t="str">
            <v>Australia</v>
          </cell>
          <cell r="C368" t="str">
            <v>Brisbane</v>
          </cell>
          <cell r="D368" t="str">
            <v>AUBNE</v>
          </cell>
          <cell r="E368" t="str">
            <v>O</v>
          </cell>
          <cell r="F368" t="str">
            <v>** See Melbourne</v>
          </cell>
          <cell r="Z368">
            <v>4</v>
          </cell>
          <cell r="AI368" t="str">
            <v>*</v>
          </cell>
          <cell r="AX368" t="str">
            <v>*</v>
          </cell>
          <cell r="BF368" t="str">
            <v>*</v>
          </cell>
          <cell r="BT368" t="str">
            <v>*</v>
          </cell>
        </row>
        <row r="369">
          <cell r="A369">
            <v>365</v>
          </cell>
          <cell r="B369" t="str">
            <v>Australia</v>
          </cell>
          <cell r="C369" t="str">
            <v>Melbourne</v>
          </cell>
          <cell r="D369" t="str">
            <v>AUMEL</v>
          </cell>
          <cell r="E369" t="str">
            <v>O</v>
          </cell>
          <cell r="F369" t="str">
            <v>Milan Gunes</v>
          </cell>
          <cell r="G369" t="str">
            <v>OPS</v>
          </cell>
          <cell r="H369" t="str">
            <v>61 3 83998329</v>
          </cell>
          <cell r="I369" t="str">
            <v>gunesmilan@ups.com</v>
          </cell>
          <cell r="W369" t="str">
            <v>ALL</v>
          </cell>
          <cell r="Z369">
            <v>4</v>
          </cell>
          <cell r="AP369" t="str">
            <v>M</v>
          </cell>
          <cell r="AX369" t="str">
            <v>M</v>
          </cell>
          <cell r="BD369" t="str">
            <v>M</v>
          </cell>
          <cell r="BF369" t="str">
            <v>M</v>
          </cell>
        </row>
        <row r="370">
          <cell r="A370">
            <v>366</v>
          </cell>
          <cell r="B370" t="str">
            <v>Australia</v>
          </cell>
          <cell r="C370" t="str">
            <v>Melbourne</v>
          </cell>
          <cell r="D370" t="str">
            <v>AUMEL</v>
          </cell>
          <cell r="E370" t="str">
            <v>O</v>
          </cell>
          <cell r="F370" t="str">
            <v>Maged Escaross</v>
          </cell>
          <cell r="G370" t="str">
            <v>Supervisor</v>
          </cell>
          <cell r="H370" t="str">
            <v>61 3 83998327</v>
          </cell>
          <cell r="I370" t="str">
            <v>emaged@ups.com</v>
          </cell>
          <cell r="R370" t="str">
            <v>USA</v>
          </cell>
          <cell r="U370" t="str">
            <v>ANZ</v>
          </cell>
          <cell r="Z370">
            <v>2</v>
          </cell>
          <cell r="AI370" t="str">
            <v>B</v>
          </cell>
          <cell r="BT370" t="str">
            <v>M</v>
          </cell>
        </row>
        <row r="371">
          <cell r="A371">
            <v>367</v>
          </cell>
          <cell r="B371" t="str">
            <v>Australia</v>
          </cell>
          <cell r="C371" t="str">
            <v>Melbourne</v>
          </cell>
          <cell r="D371" t="str">
            <v>AUMEL</v>
          </cell>
          <cell r="E371" t="str">
            <v>O</v>
          </cell>
          <cell r="F371" t="str">
            <v xml:space="preserve">Andrea Mcilveen </v>
          </cell>
          <cell r="G371" t="str">
            <v xml:space="preserve">Export Ocean </v>
          </cell>
          <cell r="H371" t="str">
            <v>61 2 95827331</v>
          </cell>
          <cell r="I371" t="str">
            <v>mandrea@ups.com</v>
          </cell>
          <cell r="R371" t="str">
            <v>USA</v>
          </cell>
          <cell r="Z371">
            <v>3</v>
          </cell>
          <cell r="AP371" t="str">
            <v>B</v>
          </cell>
          <cell r="AX371" t="str">
            <v>B</v>
          </cell>
          <cell r="BF371" t="str">
            <v>B</v>
          </cell>
        </row>
        <row r="372">
          <cell r="A372">
            <v>368</v>
          </cell>
          <cell r="B372" t="str">
            <v>Australia</v>
          </cell>
          <cell r="C372" t="str">
            <v>Melbourne</v>
          </cell>
          <cell r="D372" t="str">
            <v>AUMEL</v>
          </cell>
          <cell r="E372" t="str">
            <v>O</v>
          </cell>
          <cell r="F372" t="str">
            <v>MEL Export Group</v>
          </cell>
          <cell r="G372" t="str">
            <v>Distribution List</v>
          </cell>
          <cell r="I372" t="str">
            <v>UPSMEB-Export-Operations-Ocean@ups.com</v>
          </cell>
          <cell r="R372" t="str">
            <v>USA</v>
          </cell>
          <cell r="U372" t="str">
            <v>ANZ</v>
          </cell>
          <cell r="W372" t="str">
            <v>ALL</v>
          </cell>
          <cell r="Z372">
            <v>8</v>
          </cell>
          <cell r="AC372" t="str">
            <v>M</v>
          </cell>
          <cell r="AI372" t="str">
            <v>M</v>
          </cell>
          <cell r="AP372" t="str">
            <v>B</v>
          </cell>
          <cell r="AV372" t="str">
            <v>M</v>
          </cell>
          <cell r="AX372" t="str">
            <v>M</v>
          </cell>
          <cell r="BD372" t="str">
            <v>B</v>
          </cell>
          <cell r="BF372" t="str">
            <v>M</v>
          </cell>
          <cell r="BT372" t="str">
            <v>M</v>
          </cell>
        </row>
        <row r="373">
          <cell r="A373">
            <v>369</v>
          </cell>
          <cell r="B373" t="str">
            <v>Australia</v>
          </cell>
          <cell r="C373" t="str">
            <v>Melbourne</v>
          </cell>
          <cell r="D373" t="str">
            <v>AUMEL</v>
          </cell>
          <cell r="E373" t="str">
            <v>O</v>
          </cell>
          <cell r="F373" t="str">
            <v>Robert James Abboud</v>
          </cell>
          <cell r="G373" t="str">
            <v>OPS</v>
          </cell>
          <cell r="H373" t="str">
            <v>61 3 83998378</v>
          </cell>
          <cell r="I373" t="str">
            <v>arobertjames@ups.com</v>
          </cell>
          <cell r="W373" t="str">
            <v>ALL</v>
          </cell>
          <cell r="Z373">
            <v>4</v>
          </cell>
          <cell r="AP373" t="str">
            <v>B</v>
          </cell>
          <cell r="AX373" t="str">
            <v>B</v>
          </cell>
          <cell r="BD373" t="str">
            <v>B</v>
          </cell>
          <cell r="BF373" t="str">
            <v>B</v>
          </cell>
        </row>
        <row r="374">
          <cell r="A374">
            <v>370</v>
          </cell>
          <cell r="B374" t="str">
            <v>Australia</v>
          </cell>
          <cell r="C374" t="str">
            <v xml:space="preserve">Fremantle </v>
          </cell>
          <cell r="D374" t="str">
            <v>AUFRE</v>
          </cell>
          <cell r="E374" t="str">
            <v>O</v>
          </cell>
          <cell r="F374" t="str">
            <v>** See Melbourne</v>
          </cell>
          <cell r="Z374">
            <v>1</v>
          </cell>
          <cell r="BF374" t="str">
            <v>*</v>
          </cell>
        </row>
        <row r="375">
          <cell r="A375">
            <v>371</v>
          </cell>
          <cell r="B375" t="str">
            <v>Australia</v>
          </cell>
          <cell r="C375" t="str">
            <v>South Yarra, VIC</v>
          </cell>
          <cell r="D375" t="str">
            <v>AUMEL</v>
          </cell>
          <cell r="E375" t="str">
            <v>O</v>
          </cell>
          <cell r="F375" t="str">
            <v>** See Melbourne</v>
          </cell>
          <cell r="Z375">
            <v>0</v>
          </cell>
        </row>
        <row r="376">
          <cell r="A376">
            <v>372</v>
          </cell>
          <cell r="B376" t="str">
            <v>Australia</v>
          </cell>
          <cell r="C376" t="str">
            <v>Sydney</v>
          </cell>
          <cell r="D376" t="str">
            <v>AUSYD</v>
          </cell>
          <cell r="E376" t="str">
            <v>O</v>
          </cell>
          <cell r="F376" t="str">
            <v>Maged Escaross</v>
          </cell>
          <cell r="G376" t="str">
            <v>Supervisor</v>
          </cell>
          <cell r="H376" t="str">
            <v>61 3 83998327</v>
          </cell>
          <cell r="I376" t="str">
            <v>emaged@ups.com</v>
          </cell>
          <cell r="R376" t="str">
            <v>ALL</v>
          </cell>
          <cell r="U376" t="str">
            <v>ALL</v>
          </cell>
          <cell r="Z376">
            <v>1</v>
          </cell>
          <cell r="AC376" t="str">
            <v>M</v>
          </cell>
        </row>
        <row r="377">
          <cell r="A377">
            <v>373</v>
          </cell>
          <cell r="B377" t="str">
            <v>Australia</v>
          </cell>
          <cell r="C377" t="str">
            <v>Sydney</v>
          </cell>
          <cell r="D377" t="str">
            <v>AUSYD</v>
          </cell>
          <cell r="E377" t="str">
            <v>O</v>
          </cell>
          <cell r="F377" t="str">
            <v>Andrea Mcilveen</v>
          </cell>
          <cell r="G377" t="str">
            <v xml:space="preserve">Ocean specialist </v>
          </cell>
          <cell r="H377" t="str">
            <v>61 2 95827296</v>
          </cell>
          <cell r="I377" t="str">
            <v>mandrea@ups.com</v>
          </cell>
          <cell r="Z377">
            <v>3</v>
          </cell>
          <cell r="AI377" t="str">
            <v>M</v>
          </cell>
          <cell r="AP377" t="str">
            <v>B</v>
          </cell>
          <cell r="BD377" t="str">
            <v>B</v>
          </cell>
        </row>
        <row r="378">
          <cell r="A378">
            <v>374</v>
          </cell>
          <cell r="B378" t="str">
            <v>Australia</v>
          </cell>
          <cell r="C378" t="str">
            <v>Sydney</v>
          </cell>
          <cell r="D378" t="str">
            <v>AUSYD</v>
          </cell>
          <cell r="E378" t="str">
            <v>O</v>
          </cell>
          <cell r="F378" t="str">
            <v>MEL Export Group</v>
          </cell>
          <cell r="G378" t="str">
            <v>Distribution List</v>
          </cell>
          <cell r="I378" t="str">
            <v>UPSMEB-Export-Operations-Ocean@ups.com</v>
          </cell>
          <cell r="R378" t="str">
            <v>ALL</v>
          </cell>
          <cell r="Z378">
            <v>3</v>
          </cell>
          <cell r="AC378" t="str">
            <v>B</v>
          </cell>
          <cell r="AP378" t="str">
            <v>B</v>
          </cell>
          <cell r="BV378" t="str">
            <v>M</v>
          </cell>
        </row>
        <row r="379">
          <cell r="A379">
            <v>375</v>
          </cell>
          <cell r="B379" t="str">
            <v>Australia</v>
          </cell>
          <cell r="C379" t="str">
            <v>Sydney</v>
          </cell>
          <cell r="D379" t="str">
            <v>AUSYD</v>
          </cell>
          <cell r="E379" t="str">
            <v>O</v>
          </cell>
          <cell r="F379" t="str">
            <v>Milan Gunes</v>
          </cell>
          <cell r="G379" t="str">
            <v>OPS</v>
          </cell>
          <cell r="H379" t="str">
            <v>61 3 83998329</v>
          </cell>
          <cell r="I379" t="str">
            <v>gunesmilan@ups.com</v>
          </cell>
          <cell r="R379" t="str">
            <v>ALL</v>
          </cell>
          <cell r="Z379">
            <v>1</v>
          </cell>
          <cell r="AP379" t="str">
            <v>M</v>
          </cell>
        </row>
        <row r="380">
          <cell r="A380">
            <v>376</v>
          </cell>
          <cell r="B380" t="str">
            <v>Australia</v>
          </cell>
          <cell r="C380" t="str">
            <v>Sydney</v>
          </cell>
          <cell r="D380" t="str">
            <v>AUSYD</v>
          </cell>
          <cell r="E380" t="str">
            <v>O</v>
          </cell>
          <cell r="F380" t="str">
            <v>Robert James Abboud</v>
          </cell>
          <cell r="G380" t="str">
            <v>OPS</v>
          </cell>
          <cell r="H380" t="str">
            <v>61 3 83998320</v>
          </cell>
          <cell r="I380" t="str">
            <v>arobertjames@ups.com</v>
          </cell>
          <cell r="R380" t="str">
            <v>ALL</v>
          </cell>
          <cell r="Z380">
            <v>1</v>
          </cell>
          <cell r="AP380" t="str">
            <v>B</v>
          </cell>
        </row>
        <row r="381">
          <cell r="A381">
            <v>377</v>
          </cell>
          <cell r="B381" t="str">
            <v>Australia</v>
          </cell>
          <cell r="C381" t="str">
            <v>Sydney</v>
          </cell>
          <cell r="D381" t="str">
            <v>AUSYD</v>
          </cell>
          <cell r="E381" t="str">
            <v>O</v>
          </cell>
          <cell r="F381" t="str">
            <v>** See Melbourne</v>
          </cell>
          <cell r="Z381">
            <v>4</v>
          </cell>
          <cell r="AI381" t="str">
            <v>*</v>
          </cell>
          <cell r="AX381" t="str">
            <v>*</v>
          </cell>
          <cell r="BD381" t="str">
            <v>*</v>
          </cell>
          <cell r="BF381" t="str">
            <v>*</v>
          </cell>
        </row>
        <row r="382">
          <cell r="A382">
            <v>378</v>
          </cell>
          <cell r="B382" t="str">
            <v>Cambodia</v>
          </cell>
          <cell r="C382" t="str">
            <v>Sihanoukville (seaport)
Phnom Penh (airport)</v>
          </cell>
          <cell r="D382" t="str">
            <v>KHPNH/KHSHV</v>
          </cell>
          <cell r="E382" t="str">
            <v>O</v>
          </cell>
          <cell r="F382" t="str">
            <v xml:space="preserve">Chhay Savvatey </v>
          </cell>
          <cell r="G382" t="str">
            <v>Ops Assistant</v>
          </cell>
          <cell r="H382" t="str">
            <v>855 23880119/218</v>
          </cell>
          <cell r="I382" t="str">
            <v>savvatey@ufs-kh.com</v>
          </cell>
          <cell r="U382" t="str">
            <v>ALL</v>
          </cell>
          <cell r="Z382">
            <v>0</v>
          </cell>
        </row>
        <row r="383">
          <cell r="A383">
            <v>379</v>
          </cell>
          <cell r="B383" t="str">
            <v>Cambodia</v>
          </cell>
          <cell r="C383" t="str">
            <v>Sihanoukville (seaport)
Phnom Penh (airport)</v>
          </cell>
          <cell r="D383" t="str">
            <v>KHPNH/KHSHV</v>
          </cell>
          <cell r="E383" t="str">
            <v>O</v>
          </cell>
          <cell r="F383" t="str">
            <v xml:space="preserve">Jermyn Lee </v>
          </cell>
          <cell r="G383" t="str">
            <v>Ops Asst. Mgr</v>
          </cell>
          <cell r="H383" t="str">
            <v>855 23880119</v>
          </cell>
          <cell r="I383" t="str">
            <v>jermyn@ufs-kh.com</v>
          </cell>
          <cell r="R383" t="str">
            <v>ALL</v>
          </cell>
          <cell r="S383" t="str">
            <v>ALL</v>
          </cell>
          <cell r="U383" t="str">
            <v>ALL</v>
          </cell>
          <cell r="V383" t="str">
            <v>ALL</v>
          </cell>
          <cell r="Z383">
            <v>0</v>
          </cell>
        </row>
        <row r="384">
          <cell r="A384">
            <v>380</v>
          </cell>
          <cell r="B384" t="str">
            <v>Cambodia</v>
          </cell>
          <cell r="C384" t="str">
            <v>Sihanoukville (seaport)
Phnom Penh (airport)</v>
          </cell>
          <cell r="D384" t="str">
            <v>KHPNH/KHSHV</v>
          </cell>
          <cell r="E384" t="str">
            <v>O</v>
          </cell>
          <cell r="F384" t="str">
            <v>KH Group Email</v>
          </cell>
          <cell r="H384" t="str">
            <v>855 23880119/218</v>
          </cell>
          <cell r="I384" t="str">
            <v>Oceanexport@ufs-kh.com</v>
          </cell>
          <cell r="Z384">
            <v>0</v>
          </cell>
        </row>
        <row r="385">
          <cell r="A385">
            <v>381</v>
          </cell>
          <cell r="B385" t="str">
            <v>Cambodia</v>
          </cell>
          <cell r="C385" t="str">
            <v>Sihanoukville (seaport)
Phnom Penh (airport)</v>
          </cell>
          <cell r="D385" t="str">
            <v>KHPNH/KHSHV</v>
          </cell>
          <cell r="E385" t="str">
            <v>O</v>
          </cell>
          <cell r="F385" t="str">
            <v xml:space="preserve">Sovansaniday To </v>
          </cell>
          <cell r="G385" t="str">
            <v>OP assistant</v>
          </cell>
          <cell r="H385" t="str">
            <v>855 23880119</v>
          </cell>
          <cell r="I385" t="str">
            <v>tsovansaniday@ups.com</v>
          </cell>
          <cell r="U385" t="str">
            <v>ALL</v>
          </cell>
          <cell r="Z385">
            <v>0</v>
          </cell>
        </row>
        <row r="386">
          <cell r="A386">
            <v>382</v>
          </cell>
          <cell r="B386" t="str">
            <v>Cambodia</v>
          </cell>
          <cell r="C386" t="str">
            <v>Sihanoukville (seaport)
Phnom Penh (airport)</v>
          </cell>
          <cell r="D386" t="str">
            <v>KHPNH/KHSHV</v>
          </cell>
          <cell r="E386" t="str">
            <v>O</v>
          </cell>
          <cell r="F386" t="str">
            <v>Emma Guo</v>
          </cell>
          <cell r="G386" t="str">
            <v>CS Manager</v>
          </cell>
          <cell r="H386" t="str">
            <v> 855 11818170</v>
          </cell>
          <cell r="I386" t="str">
            <v>guoemma@ups.com</v>
          </cell>
          <cell r="Z386">
            <v>0</v>
          </cell>
        </row>
        <row r="387">
          <cell r="A387">
            <v>383</v>
          </cell>
          <cell r="B387" t="str">
            <v>Cambodia</v>
          </cell>
          <cell r="C387" t="str">
            <v>Sihanoukville (seaport)
Phnom Penh (airport)</v>
          </cell>
          <cell r="D387" t="str">
            <v>KHPNH/KHSHV</v>
          </cell>
          <cell r="E387" t="str">
            <v>O</v>
          </cell>
          <cell r="F387" t="str">
            <v>KH Ocean export team</v>
          </cell>
          <cell r="I387" t="str">
            <v>ups.sea-export@srv-cambodia.com</v>
          </cell>
          <cell r="R387" t="str">
            <v>ALL</v>
          </cell>
          <cell r="S387" t="str">
            <v>ALL</v>
          </cell>
          <cell r="U387" t="str">
            <v>USA</v>
          </cell>
          <cell r="V387" t="str">
            <v>ALL</v>
          </cell>
          <cell r="Z387">
            <v>16</v>
          </cell>
          <cell r="AA387" t="str">
            <v>M</v>
          </cell>
          <cell r="AB387" t="str">
            <v>M</v>
          </cell>
          <cell r="AC387" t="str">
            <v>M</v>
          </cell>
          <cell r="AP387" t="str">
            <v>M</v>
          </cell>
          <cell r="AR387" t="str">
            <v>M</v>
          </cell>
          <cell r="AT387" t="str">
            <v>M</v>
          </cell>
          <cell r="AV387" t="str">
            <v>B</v>
          </cell>
          <cell r="AX387" t="str">
            <v>M</v>
          </cell>
          <cell r="AY387" t="str">
            <v>B</v>
          </cell>
          <cell r="BF387" t="str">
            <v>M</v>
          </cell>
          <cell r="BT387" t="str">
            <v>M</v>
          </cell>
          <cell r="BX387" t="str">
            <v>M</v>
          </cell>
          <cell r="BZ387" t="str">
            <v>M</v>
          </cell>
          <cell r="CF387" t="str">
            <v>M</v>
          </cell>
          <cell r="CQ387" t="str">
            <v>M</v>
          </cell>
          <cell r="CR387" t="str">
            <v>M</v>
          </cell>
        </row>
        <row r="388">
          <cell r="A388">
            <v>384</v>
          </cell>
          <cell r="B388" t="str">
            <v>Cambodia</v>
          </cell>
          <cell r="C388" t="str">
            <v>Sihanoukville (seaport)
Phnom Penh (airport)</v>
          </cell>
          <cell r="D388" t="str">
            <v>KHPNH/KHSHV</v>
          </cell>
          <cell r="E388" t="str">
            <v>O</v>
          </cell>
          <cell r="F388" t="str">
            <v>Paul</v>
          </cell>
          <cell r="G388" t="str">
            <v>OP Manager</v>
          </cell>
          <cell r="H388" t="str">
            <v>855 23880119/218</v>
          </cell>
          <cell r="I388" t="str">
            <v>paul@ufs-kh.com</v>
          </cell>
          <cell r="R388" t="str">
            <v>ALL</v>
          </cell>
          <cell r="S388" t="str">
            <v>ALL</v>
          </cell>
          <cell r="U388" t="str">
            <v>USA</v>
          </cell>
          <cell r="V388" t="str">
            <v>ALL</v>
          </cell>
          <cell r="Z388">
            <v>0</v>
          </cell>
        </row>
        <row r="389">
          <cell r="A389">
            <v>385</v>
          </cell>
          <cell r="D389" t="str">
            <v>KHPNH/KHSHV</v>
          </cell>
          <cell r="E389" t="str">
            <v>O</v>
          </cell>
          <cell r="F389" t="str">
            <v>G O Chroeng</v>
          </cell>
          <cell r="G389" t="str">
            <v>Export supervisor</v>
          </cell>
          <cell r="H389" t="str">
            <v>855 67553112</v>
          </cell>
          <cell r="I389" t="str">
            <v>cgo@ups.com</v>
          </cell>
          <cell r="Z389">
            <v>0</v>
          </cell>
        </row>
        <row r="390">
          <cell r="A390">
            <v>386</v>
          </cell>
          <cell r="D390" t="str">
            <v>KHPNH/KHSHV</v>
          </cell>
          <cell r="E390" t="str">
            <v>O</v>
          </cell>
          <cell r="F390" t="str">
            <v>Tai Yok Lou</v>
          </cell>
          <cell r="G390" t="str">
            <v>Export manager </v>
          </cell>
          <cell r="H390" t="str">
            <v>855 967272316</v>
          </cell>
          <cell r="I390" t="str">
            <v>ltaiyok@ups.com</v>
          </cell>
          <cell r="Z390">
            <v>0</v>
          </cell>
        </row>
        <row r="391">
          <cell r="A391">
            <v>387</v>
          </cell>
          <cell r="B391" t="str">
            <v>Cambodia</v>
          </cell>
          <cell r="C391" t="str">
            <v>Sihanoukville (seaport)
Phnom Penh (airport)</v>
          </cell>
          <cell r="D391" t="str">
            <v>KHPNH/KHSHV</v>
          </cell>
          <cell r="E391" t="str">
            <v>O</v>
          </cell>
          <cell r="F391" t="str">
            <v>Chhorvin Sek</v>
          </cell>
          <cell r="G391" t="str">
            <v>Ocean Ops Support</v>
          </cell>
          <cell r="H391" t="str">
            <v>855 23 880 119 ext 108</v>
          </cell>
          <cell r="I391" t="str">
            <v>ops4@ufs-kh.com</v>
          </cell>
          <cell r="Z391">
            <v>0</v>
          </cell>
        </row>
        <row r="392">
          <cell r="A392">
            <v>388</v>
          </cell>
          <cell r="B392" t="str">
            <v>Cambodia</v>
          </cell>
          <cell r="C392" t="str">
            <v>Kampong Saom</v>
          </cell>
          <cell r="D392" t="str">
            <v>KHKOS</v>
          </cell>
          <cell r="E392" t="str">
            <v>O</v>
          </cell>
          <cell r="F392" t="str">
            <v>**See Sihanoukville</v>
          </cell>
          <cell r="Z392">
            <v>2</v>
          </cell>
          <cell r="AI392" t="str">
            <v>*</v>
          </cell>
          <cell r="BF392" t="str">
            <v>*</v>
          </cell>
        </row>
        <row r="393">
          <cell r="A393">
            <v>389</v>
          </cell>
          <cell r="B393" t="str">
            <v>China</v>
          </cell>
          <cell r="C393" t="str">
            <v>Beijing</v>
          </cell>
          <cell r="D393" t="str">
            <v>CNBJS</v>
          </cell>
          <cell r="E393" t="str">
            <v>O</v>
          </cell>
          <cell r="F393" t="str">
            <v>** For EXW BJS, See Beijing; 
For FOB BJS, See Tianjin/Xingang</v>
          </cell>
          <cell r="Z393">
            <v>0</v>
          </cell>
        </row>
        <row r="394">
          <cell r="A394">
            <v>390</v>
          </cell>
          <cell r="B394" t="str">
            <v>China</v>
          </cell>
          <cell r="C394" t="str">
            <v>Beijing</v>
          </cell>
          <cell r="D394" t="str">
            <v>CNBJS</v>
          </cell>
          <cell r="E394" t="str">
            <v>O</v>
          </cell>
          <cell r="F394" t="str">
            <v>**See Tianjin</v>
          </cell>
          <cell r="Z394">
            <v>4</v>
          </cell>
          <cell r="AQ394" t="str">
            <v>*</v>
          </cell>
          <cell r="AR394" t="str">
            <v>*</v>
          </cell>
          <cell r="AV394" t="str">
            <v>*</v>
          </cell>
          <cell r="BX394" t="str">
            <v>*</v>
          </cell>
        </row>
        <row r="395">
          <cell r="A395">
            <v>391</v>
          </cell>
          <cell r="B395" t="str">
            <v>China</v>
          </cell>
          <cell r="C395" t="str">
            <v>Chengdu</v>
          </cell>
          <cell r="D395" t="str">
            <v>CNCTU</v>
          </cell>
          <cell r="E395" t="str">
            <v>O</v>
          </cell>
          <cell r="F395" t="str">
            <v>Maggie Zhang</v>
          </cell>
          <cell r="G395" t="str">
            <v>BD (ops backup )</v>
          </cell>
          <cell r="H395" t="str">
            <v>86 28 85199222 7328</v>
          </cell>
          <cell r="I395" t="str">
            <v>maggiezhang@ups.com</v>
          </cell>
          <cell r="M395" t="str">
            <v>newly added</v>
          </cell>
          <cell r="Z395">
            <v>4</v>
          </cell>
          <cell r="AT395" t="str">
            <v>B</v>
          </cell>
          <cell r="BD395" t="str">
            <v>B</v>
          </cell>
          <cell r="BT395" t="str">
            <v>B</v>
          </cell>
          <cell r="CD395" t="str">
            <v>B</v>
          </cell>
        </row>
        <row r="396">
          <cell r="A396">
            <v>392</v>
          </cell>
          <cell r="B396" t="str">
            <v>China</v>
          </cell>
          <cell r="C396" t="str">
            <v>Chengdu</v>
          </cell>
          <cell r="D396" t="str">
            <v>CNCTU</v>
          </cell>
          <cell r="E396" t="str">
            <v>O</v>
          </cell>
          <cell r="F396" t="str">
            <v>Amy Tian</v>
          </cell>
          <cell r="G396" t="str">
            <v>CSR</v>
          </cell>
          <cell r="H396" t="str">
            <v>86 28 85199222 7381</v>
          </cell>
          <cell r="I396" t="str">
            <v>tianli@ups.com</v>
          </cell>
          <cell r="U396" t="str">
            <v>ALL</v>
          </cell>
          <cell r="W396" t="str">
            <v>ALL</v>
          </cell>
          <cell r="Z396">
            <v>4</v>
          </cell>
          <cell r="AT396" t="str">
            <v>M</v>
          </cell>
          <cell r="BD396" t="str">
            <v>M</v>
          </cell>
          <cell r="BT396" t="str">
            <v>M</v>
          </cell>
          <cell r="CD396" t="str">
            <v>M</v>
          </cell>
        </row>
        <row r="397">
          <cell r="A397">
            <v>393</v>
          </cell>
          <cell r="B397" t="str">
            <v>China</v>
          </cell>
          <cell r="C397" t="str">
            <v>Chengdu</v>
          </cell>
          <cell r="D397" t="str">
            <v>CNCTU</v>
          </cell>
          <cell r="E397" t="str">
            <v>O</v>
          </cell>
          <cell r="F397" t="str">
            <v>Zhu Jun</v>
          </cell>
          <cell r="G397" t="str">
            <v>CSR</v>
          </cell>
          <cell r="H397" t="str">
            <v>86 28 85199222 7353</v>
          </cell>
          <cell r="I397" t="str">
            <v>zjun2@ups.com</v>
          </cell>
          <cell r="U397" t="str">
            <v>ALL</v>
          </cell>
          <cell r="Z397">
            <v>4</v>
          </cell>
          <cell r="AT397" t="str">
            <v>B</v>
          </cell>
          <cell r="BD397" t="str">
            <v>B</v>
          </cell>
          <cell r="BT397" t="str">
            <v>B</v>
          </cell>
          <cell r="CD397" t="str">
            <v>B</v>
          </cell>
        </row>
        <row r="398">
          <cell r="A398">
            <v>394</v>
          </cell>
          <cell r="B398" t="str">
            <v>China</v>
          </cell>
          <cell r="C398" t="str">
            <v>Chengdu</v>
          </cell>
          <cell r="D398" t="str">
            <v>CNCTU</v>
          </cell>
          <cell r="E398" t="str">
            <v>O</v>
          </cell>
          <cell r="F398" t="str">
            <v>CTU Ocean Group</v>
          </cell>
          <cell r="I398" t="str">
            <v>UPSSCSCTUOCEAN@ups.com</v>
          </cell>
          <cell r="W398" t="str">
            <v>ALL</v>
          </cell>
          <cell r="Z398">
            <v>1</v>
          </cell>
          <cell r="BD398" t="str">
            <v>B</v>
          </cell>
        </row>
        <row r="399">
          <cell r="A399">
            <v>395</v>
          </cell>
          <cell r="B399" t="str">
            <v>China</v>
          </cell>
          <cell r="C399" t="str">
            <v>Shehong</v>
          </cell>
          <cell r="D399" t="str">
            <v>CNCTU</v>
          </cell>
          <cell r="E399" t="str">
            <v>O</v>
          </cell>
          <cell r="F399" t="str">
            <v>** See Chengdu</v>
          </cell>
          <cell r="Z399">
            <v>1</v>
          </cell>
          <cell r="BD399" t="str">
            <v>*</v>
          </cell>
        </row>
        <row r="400">
          <cell r="A400">
            <v>396</v>
          </cell>
          <cell r="B400" t="str">
            <v>China</v>
          </cell>
          <cell r="C400" t="str">
            <v>Chongqing</v>
          </cell>
          <cell r="D400" t="str">
            <v>CNCKG</v>
          </cell>
          <cell r="E400" t="str">
            <v>O</v>
          </cell>
          <cell r="F400" t="str">
            <v>Ivy Yang</v>
          </cell>
          <cell r="G400" t="str">
            <v>Assistant Supervisor</v>
          </cell>
          <cell r="H400" t="str">
            <v>86 23 67723359</v>
          </cell>
          <cell r="I400" t="str">
            <v>yliu1@ups.com</v>
          </cell>
          <cell r="Z400">
            <v>4</v>
          </cell>
          <cell r="AI400" t="str">
            <v>M</v>
          </cell>
          <cell r="AT400" t="str">
            <v>M</v>
          </cell>
          <cell r="BF400" t="str">
            <v>M</v>
          </cell>
          <cell r="BN400" t="str">
            <v>M</v>
          </cell>
        </row>
        <row r="401">
          <cell r="A401">
            <v>397</v>
          </cell>
          <cell r="B401" t="str">
            <v>China</v>
          </cell>
          <cell r="C401" t="str">
            <v>Chongqing</v>
          </cell>
          <cell r="D401" t="str">
            <v>CNCKG</v>
          </cell>
          <cell r="E401" t="str">
            <v>O</v>
          </cell>
          <cell r="F401" t="str">
            <v>Mable Ye</v>
          </cell>
          <cell r="G401" t="str">
            <v>CSR</v>
          </cell>
          <cell r="H401" t="str">
            <v>86 21 67126601</v>
          </cell>
          <cell r="I401" t="str">
            <v>ychengmin@ups.com</v>
          </cell>
          <cell r="Z401">
            <v>3</v>
          </cell>
          <cell r="BF401" t="str">
            <v>B</v>
          </cell>
          <cell r="BN401" t="str">
            <v>B</v>
          </cell>
          <cell r="CD401" t="str">
            <v>M</v>
          </cell>
        </row>
        <row r="402">
          <cell r="A402">
            <v>398</v>
          </cell>
          <cell r="B402" t="str">
            <v>China</v>
          </cell>
          <cell r="C402" t="str">
            <v>Chongqing</v>
          </cell>
          <cell r="D402" t="str">
            <v>CNCKG</v>
          </cell>
          <cell r="E402" t="str">
            <v>O</v>
          </cell>
          <cell r="F402" t="str">
            <v>CKG Ocean Group</v>
          </cell>
          <cell r="G402" t="str">
            <v>Group email</v>
          </cell>
          <cell r="I402" t="str">
            <v>upsckg-export-Ocperaitons-OCEAN@ups.com</v>
          </cell>
          <cell r="Z402">
            <v>1</v>
          </cell>
          <cell r="BF402" t="str">
            <v>M</v>
          </cell>
        </row>
        <row r="403">
          <cell r="A403">
            <v>399</v>
          </cell>
          <cell r="B403" t="str">
            <v>China</v>
          </cell>
          <cell r="C403" t="str">
            <v>Chongqing</v>
          </cell>
          <cell r="D403" t="str">
            <v>CNCKG</v>
          </cell>
          <cell r="E403" t="str">
            <v>O</v>
          </cell>
          <cell r="F403" t="str">
            <v>Larry Wang</v>
          </cell>
          <cell r="G403" t="str">
            <v>Station Manager</v>
          </cell>
          <cell r="H403" t="str">
            <v>86 23 67720229</v>
          </cell>
          <cell r="I403" t="str">
            <v>larrywang@ups.com</v>
          </cell>
          <cell r="Z403">
            <v>2</v>
          </cell>
          <cell r="AI403" t="str">
            <v>B</v>
          </cell>
          <cell r="AT403" t="str">
            <v>M</v>
          </cell>
        </row>
        <row r="404">
          <cell r="A404">
            <v>400</v>
          </cell>
          <cell r="B404" t="str">
            <v>China</v>
          </cell>
          <cell r="C404" t="str">
            <v>Dalian</v>
          </cell>
          <cell r="D404" t="str">
            <v>CNDLC</v>
          </cell>
          <cell r="E404" t="str">
            <v>O</v>
          </cell>
          <cell r="F404" t="str">
            <v>Lydia Miao</v>
          </cell>
          <cell r="G404" t="str">
            <v>CSR</v>
          </cell>
          <cell r="H404" t="str">
            <v>86 411 82714068 ext 121</v>
          </cell>
          <cell r="I404" t="str">
            <v>mxiaojuan@ups.com</v>
          </cell>
          <cell r="Z404">
            <v>1</v>
          </cell>
          <cell r="AC404" t="str">
            <v>B</v>
          </cell>
        </row>
        <row r="405">
          <cell r="A405">
            <v>401</v>
          </cell>
          <cell r="B405" t="str">
            <v>China</v>
          </cell>
          <cell r="C405" t="str">
            <v>Dalian</v>
          </cell>
          <cell r="D405" t="str">
            <v>CNDLC</v>
          </cell>
          <cell r="E405" t="str">
            <v>O</v>
          </cell>
          <cell r="F405" t="str">
            <v>Belinda Yang</v>
          </cell>
          <cell r="G405" t="str">
            <v>Operation</v>
          </cell>
          <cell r="H405" t="str">
            <v>86 411 82714068 ext 116</v>
          </cell>
          <cell r="I405" t="str">
            <v>ylin@ups.com</v>
          </cell>
          <cell r="R405" t="str">
            <v>ALL</v>
          </cell>
          <cell r="U405" t="str">
            <v>EUR</v>
          </cell>
          <cell r="V405" t="str">
            <v>EUR</v>
          </cell>
          <cell r="Z405">
            <v>15</v>
          </cell>
          <cell r="AI405" t="str">
            <v>B</v>
          </cell>
          <cell r="AM405" t="str">
            <v>M</v>
          </cell>
          <cell r="AP405" t="str">
            <v>M</v>
          </cell>
          <cell r="AT405" t="str">
            <v>M</v>
          </cell>
          <cell r="AV405" t="str">
            <v>B</v>
          </cell>
          <cell r="AX405" t="str">
            <v>M</v>
          </cell>
          <cell r="BB405" t="str">
            <v>B</v>
          </cell>
          <cell r="BF405" t="str">
            <v>B</v>
          </cell>
          <cell r="BG405" t="str">
            <v>B</v>
          </cell>
          <cell r="BJ405" t="str">
            <v>M</v>
          </cell>
          <cell r="BT405" t="str">
            <v>M</v>
          </cell>
          <cell r="BW405" t="str">
            <v>M</v>
          </cell>
          <cell r="BX405" t="str">
            <v>M</v>
          </cell>
          <cell r="CE405" t="str">
            <v>M</v>
          </cell>
          <cell r="CO405" t="str">
            <v>M</v>
          </cell>
        </row>
        <row r="406">
          <cell r="A406">
            <v>402</v>
          </cell>
          <cell r="B406" t="str">
            <v>China</v>
          </cell>
          <cell r="C406" t="str">
            <v>Dalian</v>
          </cell>
          <cell r="D406" t="str">
            <v>CNDLC</v>
          </cell>
          <cell r="E406" t="str">
            <v>O</v>
          </cell>
          <cell r="F406" t="str">
            <v>Emily Yang</v>
          </cell>
          <cell r="G406" t="str">
            <v>Operation</v>
          </cell>
          <cell r="H406" t="str">
            <v>86 411 82714068 ext 122</v>
          </cell>
          <cell r="I406" t="str">
            <v>yrongrong@ups.com</v>
          </cell>
          <cell r="R406" t="str">
            <v>ALL</v>
          </cell>
          <cell r="U406" t="str">
            <v>ALL</v>
          </cell>
          <cell r="V406" t="str">
            <v>ALL</v>
          </cell>
          <cell r="Z406">
            <v>22</v>
          </cell>
          <cell r="AC406" t="str">
            <v>M</v>
          </cell>
          <cell r="AG406" t="str">
            <v>M</v>
          </cell>
          <cell r="AI406" t="str">
            <v>M</v>
          </cell>
          <cell r="AJ406" t="str">
            <v>M</v>
          </cell>
          <cell r="AP406" t="str">
            <v>B</v>
          </cell>
          <cell r="AR406" t="str">
            <v>M</v>
          </cell>
          <cell r="AT406" t="str">
            <v>M</v>
          </cell>
          <cell r="AV406" t="str">
            <v>M</v>
          </cell>
          <cell r="BB406" t="str">
            <v>M</v>
          </cell>
          <cell r="BF406" t="str">
            <v>M</v>
          </cell>
          <cell r="BG406" t="str">
            <v>M</v>
          </cell>
          <cell r="BJ406" t="str">
            <v>B</v>
          </cell>
          <cell r="BS406" t="str">
            <v>B</v>
          </cell>
          <cell r="BT406" t="str">
            <v>B</v>
          </cell>
          <cell r="BV406" t="str">
            <v>M</v>
          </cell>
          <cell r="BW406" t="str">
            <v>B</v>
          </cell>
          <cell r="BX406" t="str">
            <v>M</v>
          </cell>
          <cell r="CE406" t="str">
            <v>M</v>
          </cell>
          <cell r="CH406" t="str">
            <v>M</v>
          </cell>
          <cell r="CI406" t="str">
            <v>M</v>
          </cell>
          <cell r="CO406" t="str">
            <v>B</v>
          </cell>
          <cell r="CR406" t="str">
            <v>M</v>
          </cell>
        </row>
        <row r="407">
          <cell r="A407">
            <v>403</v>
          </cell>
          <cell r="B407" t="str">
            <v>China</v>
          </cell>
          <cell r="C407" t="str">
            <v>Dalian</v>
          </cell>
          <cell r="D407" t="str">
            <v>CNDLC</v>
          </cell>
          <cell r="E407" t="str">
            <v>O</v>
          </cell>
          <cell r="F407" t="str">
            <v>Shirley Liu</v>
          </cell>
          <cell r="G407" t="str">
            <v>Operation</v>
          </cell>
          <cell r="H407" t="str">
            <v>86 411 82714068 ext 123</v>
          </cell>
          <cell r="I407" t="str">
            <v>shirleyliu@ups.com</v>
          </cell>
          <cell r="U407" t="str">
            <v>ALL</v>
          </cell>
          <cell r="V407" t="str">
            <v>ALL</v>
          </cell>
          <cell r="Z407">
            <v>21</v>
          </cell>
          <cell r="AG407" t="str">
            <v>B</v>
          </cell>
          <cell r="AI407" t="str">
            <v>B</v>
          </cell>
          <cell r="AJ407" t="str">
            <v>B</v>
          </cell>
          <cell r="AM407" t="str">
            <v>B</v>
          </cell>
          <cell r="AR407" t="str">
            <v>B</v>
          </cell>
          <cell r="AT407" t="str">
            <v>M</v>
          </cell>
          <cell r="AV407" t="str">
            <v>B</v>
          </cell>
          <cell r="AX407" t="str">
            <v>B</v>
          </cell>
          <cell r="BB407" t="str">
            <v>B</v>
          </cell>
          <cell r="BF407" t="str">
            <v>B</v>
          </cell>
          <cell r="BG407" t="str">
            <v>B</v>
          </cell>
          <cell r="BS407" t="str">
            <v>B</v>
          </cell>
          <cell r="BT407" t="str">
            <v>B</v>
          </cell>
          <cell r="BV407" t="str">
            <v>B</v>
          </cell>
          <cell r="BW407" t="str">
            <v>B</v>
          </cell>
          <cell r="BX407" t="str">
            <v>B</v>
          </cell>
          <cell r="CE407" t="str">
            <v>B</v>
          </cell>
          <cell r="CH407" t="str">
            <v>B</v>
          </cell>
          <cell r="CI407" t="str">
            <v>B</v>
          </cell>
          <cell r="CO407" t="str">
            <v>B</v>
          </cell>
          <cell r="CR407" t="str">
            <v>B</v>
          </cell>
        </row>
        <row r="408">
          <cell r="A408">
            <v>404</v>
          </cell>
          <cell r="B408" t="str">
            <v>China</v>
          </cell>
          <cell r="C408" t="str">
            <v>Dalian</v>
          </cell>
          <cell r="D408" t="str">
            <v>CNDLC</v>
          </cell>
          <cell r="E408" t="str">
            <v>O</v>
          </cell>
          <cell r="F408" t="str">
            <v>Diana Dai</v>
          </cell>
          <cell r="G408" t="str">
            <v>GM</v>
          </cell>
          <cell r="H408" t="str">
            <v>86 411 82714906</v>
          </cell>
          <cell r="I408" t="str">
            <v>diana.dai@ups.com</v>
          </cell>
          <cell r="V408" t="str">
            <v>ALL</v>
          </cell>
          <cell r="Z408">
            <v>1</v>
          </cell>
          <cell r="BX408" t="str">
            <v>B</v>
          </cell>
        </row>
        <row r="409">
          <cell r="A409">
            <v>405</v>
          </cell>
          <cell r="B409" t="str">
            <v>China</v>
          </cell>
          <cell r="C409" t="str">
            <v>Shenyang</v>
          </cell>
          <cell r="D409" t="str">
            <v>CNSHE</v>
          </cell>
          <cell r="E409" t="str">
            <v>O</v>
          </cell>
          <cell r="F409" t="str">
            <v>** See Dalian</v>
          </cell>
          <cell r="U409" t="str">
            <v>BOTH</v>
          </cell>
          <cell r="V409" t="str">
            <v>ALL</v>
          </cell>
          <cell r="Z409">
            <v>1</v>
          </cell>
          <cell r="BX409" t="str">
            <v>*</v>
          </cell>
        </row>
        <row r="410">
          <cell r="A410">
            <v>406</v>
          </cell>
          <cell r="B410" t="str">
            <v>China</v>
          </cell>
          <cell r="C410" t="str">
            <v>Fuzhou</v>
          </cell>
          <cell r="D410" t="str">
            <v>CNFOC</v>
          </cell>
          <cell r="E410" t="str">
            <v>O</v>
          </cell>
          <cell r="F410" t="str">
            <v>Evestar Hu</v>
          </cell>
          <cell r="G410" t="str">
            <v>Manager</v>
          </cell>
          <cell r="H410" t="str">
            <v>86 592 5715100</v>
          </cell>
          <cell r="I410" t="str">
            <v>evestar.hu@ups.com</v>
          </cell>
          <cell r="Z410">
            <v>2</v>
          </cell>
          <cell r="AC410" t="str">
            <v>B</v>
          </cell>
          <cell r="AZ410" t="str">
            <v>B</v>
          </cell>
        </row>
        <row r="411">
          <cell r="A411">
            <v>407</v>
          </cell>
          <cell r="B411" t="str">
            <v>China</v>
          </cell>
          <cell r="C411" t="str">
            <v>Fuzhou</v>
          </cell>
          <cell r="D411" t="str">
            <v>CNFOC</v>
          </cell>
          <cell r="E411" t="str">
            <v>O</v>
          </cell>
          <cell r="F411" t="str">
            <v>Allen Huang</v>
          </cell>
          <cell r="G411" t="str">
            <v>Supervisor</v>
          </cell>
          <cell r="H411" t="str">
            <v>86 592 5715080</v>
          </cell>
          <cell r="I411" t="str">
            <v>allenhuang@ups.com</v>
          </cell>
          <cell r="V411" t="str">
            <v>ALL</v>
          </cell>
          <cell r="Z411">
            <v>1</v>
          </cell>
          <cell r="AT411" t="str">
            <v>B</v>
          </cell>
        </row>
        <row r="412">
          <cell r="A412">
            <v>408</v>
          </cell>
          <cell r="B412" t="str">
            <v>China</v>
          </cell>
          <cell r="C412" t="str">
            <v>Fuzhou</v>
          </cell>
          <cell r="D412" t="str">
            <v>CNFOC</v>
          </cell>
          <cell r="E412" t="str">
            <v>O</v>
          </cell>
          <cell r="F412" t="str">
            <v>Sharon Peng</v>
          </cell>
          <cell r="G412" t="str">
            <v>OP</v>
          </cell>
          <cell r="H412" t="str">
            <v>86 592 5715107</v>
          </cell>
          <cell r="I412" t="str">
            <v>pengxuan@ups.com</v>
          </cell>
          <cell r="Z412">
            <v>7</v>
          </cell>
          <cell r="AC412" t="str">
            <v>M</v>
          </cell>
          <cell r="AI412" t="str">
            <v>M</v>
          </cell>
          <cell r="AM412" t="str">
            <v>M</v>
          </cell>
          <cell r="AR412" t="str">
            <v>B</v>
          </cell>
          <cell r="BV412" t="str">
            <v>M</v>
          </cell>
          <cell r="CK412" t="str">
            <v>M</v>
          </cell>
          <cell r="CQ412" t="str">
            <v>M</v>
          </cell>
        </row>
        <row r="413">
          <cell r="A413">
            <v>409</v>
          </cell>
          <cell r="B413" t="str">
            <v>China</v>
          </cell>
          <cell r="C413" t="str">
            <v>Fuzhou</v>
          </cell>
          <cell r="D413" t="str">
            <v>CNFOC</v>
          </cell>
          <cell r="E413" t="str">
            <v>O</v>
          </cell>
          <cell r="F413" t="str">
            <v>Ursula Xiong</v>
          </cell>
          <cell r="G413" t="str">
            <v>Assistant Supervisor</v>
          </cell>
          <cell r="H413" t="str">
            <v>86 592 5715060</v>
          </cell>
          <cell r="I413" t="str">
            <v>xursulaxiong@ups.com</v>
          </cell>
          <cell r="M413" t="str">
            <v>newly added</v>
          </cell>
          <cell r="Z413">
            <v>1</v>
          </cell>
          <cell r="AT413" t="str">
            <v>B</v>
          </cell>
        </row>
        <row r="414">
          <cell r="A414">
            <v>410</v>
          </cell>
          <cell r="B414" t="str">
            <v>China</v>
          </cell>
          <cell r="C414" t="str">
            <v>Fuzhou</v>
          </cell>
          <cell r="D414" t="str">
            <v>CNFOC</v>
          </cell>
          <cell r="E414" t="str">
            <v>O</v>
          </cell>
          <cell r="F414" t="str">
            <v>UPS FOC DT Ocean DOC</v>
          </cell>
          <cell r="G414" t="str">
            <v>Ocean DOC Team Group email  * SAME AS XMN*</v>
          </cell>
          <cell r="I414" t="str">
            <v>UPSDT-DOC-XMN@ups.com</v>
          </cell>
          <cell r="Z414">
            <v>3</v>
          </cell>
          <cell r="AI414" t="str">
            <v>M</v>
          </cell>
          <cell r="AM414" t="str">
            <v>M</v>
          </cell>
          <cell r="AT414" t="str">
            <v>M</v>
          </cell>
        </row>
        <row r="415">
          <cell r="A415">
            <v>411</v>
          </cell>
          <cell r="B415" t="str">
            <v>China</v>
          </cell>
          <cell r="C415" t="str">
            <v>Fuzhou</v>
          </cell>
          <cell r="D415" t="str">
            <v>CNFOC</v>
          </cell>
          <cell r="E415" t="str">
            <v>O</v>
          </cell>
          <cell r="F415" t="str">
            <v>Sandra Wang</v>
          </cell>
          <cell r="G415" t="str">
            <v>OP</v>
          </cell>
          <cell r="H415" t="str">
            <v>86 592 5715097</v>
          </cell>
          <cell r="I415" t="str">
            <v>sandrawang@ups.com</v>
          </cell>
          <cell r="Z415">
            <v>1</v>
          </cell>
          <cell r="AR415" t="str">
            <v>M</v>
          </cell>
        </row>
        <row r="416">
          <cell r="A416">
            <v>412</v>
          </cell>
          <cell r="B416" t="str">
            <v>China</v>
          </cell>
          <cell r="C416" t="str">
            <v>Fuzhou</v>
          </cell>
          <cell r="D416" t="str">
            <v>CNFOC</v>
          </cell>
          <cell r="E416" t="str">
            <v>O</v>
          </cell>
          <cell r="F416" t="str">
            <v>Amy Cai</v>
          </cell>
          <cell r="G416" t="str">
            <v>OP</v>
          </cell>
          <cell r="H416" t="str">
            <v>86 592 5715106</v>
          </cell>
          <cell r="I416" t="str">
            <v>cyirong@ups.com</v>
          </cell>
          <cell r="Z416">
            <v>2</v>
          </cell>
          <cell r="AI416" t="str">
            <v>B</v>
          </cell>
          <cell r="AZ416" t="str">
            <v>M</v>
          </cell>
        </row>
        <row r="417">
          <cell r="A417">
            <v>413</v>
          </cell>
          <cell r="B417" t="str">
            <v>China</v>
          </cell>
          <cell r="C417" t="str">
            <v>Fuzhou</v>
          </cell>
          <cell r="D417" t="str">
            <v>CNFOC</v>
          </cell>
          <cell r="E417" t="str">
            <v>O</v>
          </cell>
          <cell r="F417" t="str">
            <v>UPS FOC DT Ocean OP</v>
          </cell>
          <cell r="G417" t="str">
            <v>Ocean CSR Team Group email</v>
          </cell>
          <cell r="I417" t="str">
            <v>UPSFOCDT-BOOKING@ups.com</v>
          </cell>
          <cell r="Z417">
            <v>1</v>
          </cell>
          <cell r="AT417" t="str">
            <v>M</v>
          </cell>
        </row>
        <row r="418">
          <cell r="A418">
            <v>414</v>
          </cell>
          <cell r="B418" t="str">
            <v>China</v>
          </cell>
          <cell r="C418" t="str">
            <v>Fuzhou</v>
          </cell>
          <cell r="D418" t="str">
            <v>CNFOC</v>
          </cell>
          <cell r="E418" t="str">
            <v>O</v>
          </cell>
          <cell r="F418" t="str">
            <v>** See Xiamen</v>
          </cell>
          <cell r="Z418">
            <v>12</v>
          </cell>
          <cell r="AL418" t="str">
            <v>*</v>
          </cell>
          <cell r="AX418" t="str">
            <v>*</v>
          </cell>
          <cell r="BE418" t="str">
            <v>*</v>
          </cell>
          <cell r="BF418" t="str">
            <v>*</v>
          </cell>
          <cell r="BG418" t="str">
            <v>*</v>
          </cell>
          <cell r="BJ418" t="str">
            <v>*</v>
          </cell>
          <cell r="BS418" t="str">
            <v>*</v>
          </cell>
          <cell r="BT418" t="str">
            <v>*</v>
          </cell>
          <cell r="BW418" t="str">
            <v>*</v>
          </cell>
          <cell r="BX418" t="str">
            <v>*</v>
          </cell>
          <cell r="BZ418" t="str">
            <v>*</v>
          </cell>
          <cell r="CH418" t="str">
            <v>*</v>
          </cell>
        </row>
        <row r="419">
          <cell r="A419">
            <v>415</v>
          </cell>
          <cell r="B419" t="str">
            <v>China</v>
          </cell>
          <cell r="C419" t="str">
            <v>Guangzhou (airport)
Huangpu (seaport)</v>
          </cell>
          <cell r="D419" t="str">
            <v>CNCAN/CNHUA</v>
          </cell>
          <cell r="E419" t="str">
            <v>O</v>
          </cell>
          <cell r="F419" t="str">
            <v>Yam He</v>
          </cell>
          <cell r="G419" t="str">
            <v>Operation</v>
          </cell>
          <cell r="H419" t="str">
            <v>86 20 83162715</v>
          </cell>
          <cell r="I419" t="str">
            <v>hyam@ups.com</v>
          </cell>
          <cell r="N419" t="str">
            <v>ALL</v>
          </cell>
          <cell r="R419" t="str">
            <v>ALL</v>
          </cell>
          <cell r="S419" t="str">
            <v>ALL</v>
          </cell>
          <cell r="U419" t="str">
            <v>ALL</v>
          </cell>
          <cell r="V419" t="str">
            <v>ALL</v>
          </cell>
          <cell r="Z419">
            <v>39</v>
          </cell>
          <cell r="AA419" t="str">
            <v>B</v>
          </cell>
          <cell r="AB419" t="str">
            <v>B</v>
          </cell>
          <cell r="AC419" t="str">
            <v>B</v>
          </cell>
          <cell r="AF419" t="str">
            <v>B</v>
          </cell>
          <cell r="AG419" t="str">
            <v>B</v>
          </cell>
          <cell r="AI419" t="str">
            <v>M</v>
          </cell>
          <cell r="AJ419" t="str">
            <v>B</v>
          </cell>
          <cell r="AL419" t="str">
            <v>B</v>
          </cell>
          <cell r="AP419" t="str">
            <v>B</v>
          </cell>
          <cell r="AQ419" t="str">
            <v>B</v>
          </cell>
          <cell r="AR419" t="str">
            <v>B</v>
          </cell>
          <cell r="AS419" t="str">
            <v>B</v>
          </cell>
          <cell r="AT419" t="str">
            <v>M</v>
          </cell>
          <cell r="AV419" t="str">
            <v>B</v>
          </cell>
          <cell r="AW419" t="str">
            <v>B</v>
          </cell>
          <cell r="AX419" t="str">
            <v>B</v>
          </cell>
          <cell r="AY419" t="str">
            <v>B</v>
          </cell>
          <cell r="BE419" t="str">
            <v>B</v>
          </cell>
          <cell r="BF419" t="str">
            <v>B</v>
          </cell>
          <cell r="BI419" t="str">
            <v>B</v>
          </cell>
          <cell r="BJ419" t="str">
            <v>B</v>
          </cell>
          <cell r="BL419" t="str">
            <v>B</v>
          </cell>
          <cell r="BO419" t="str">
            <v>B</v>
          </cell>
          <cell r="BP419" t="str">
            <v>B</v>
          </cell>
          <cell r="BR419" t="str">
            <v>B</v>
          </cell>
          <cell r="BS419" t="str">
            <v>B</v>
          </cell>
          <cell r="BT419" t="str">
            <v>B</v>
          </cell>
          <cell r="BU419" t="str">
            <v>B</v>
          </cell>
          <cell r="BV419" t="str">
            <v>B</v>
          </cell>
          <cell r="BW419" t="str">
            <v>B</v>
          </cell>
          <cell r="BX419" t="str">
            <v>B</v>
          </cell>
          <cell r="CE419" t="str">
            <v>B</v>
          </cell>
          <cell r="CF419" t="str">
            <v>B</v>
          </cell>
          <cell r="CH419" t="str">
            <v>B</v>
          </cell>
          <cell r="CI419" t="str">
            <v>B</v>
          </cell>
          <cell r="CJ419" t="str">
            <v>B</v>
          </cell>
          <cell r="CN419" t="str">
            <v>B</v>
          </cell>
          <cell r="CO419" t="str">
            <v>B</v>
          </cell>
          <cell r="CR419" t="str">
            <v>B</v>
          </cell>
        </row>
        <row r="420">
          <cell r="A420">
            <v>416</v>
          </cell>
          <cell r="B420" t="str">
            <v>China</v>
          </cell>
          <cell r="C420" t="str">
            <v>Guangzhou (airport)
Huangpu (seaport)</v>
          </cell>
          <cell r="D420" t="str">
            <v>CNCAN/CNHUA</v>
          </cell>
          <cell r="E420" t="str">
            <v>O</v>
          </cell>
          <cell r="F420" t="str">
            <v>Cherry Chen</v>
          </cell>
          <cell r="G420" t="str">
            <v>OP</v>
          </cell>
          <cell r="H420" t="str">
            <v>86 20 83162735</v>
          </cell>
          <cell r="I420" t="str">
            <v>cjingyi@ups.com</v>
          </cell>
          <cell r="S420" t="str">
            <v>USA</v>
          </cell>
          <cell r="U420" t="str">
            <v>USA</v>
          </cell>
          <cell r="V420" t="str">
            <v>USA</v>
          </cell>
          <cell r="Z420">
            <v>26</v>
          </cell>
          <cell r="AA420" t="str">
            <v>M</v>
          </cell>
          <cell r="AB420" t="str">
            <v>M</v>
          </cell>
          <cell r="AC420" t="str">
            <v>M</v>
          </cell>
          <cell r="AF420" t="str">
            <v>M</v>
          </cell>
          <cell r="AH420" t="str">
            <v>M</v>
          </cell>
          <cell r="AL420" t="str">
            <v>M</v>
          </cell>
          <cell r="AR420" t="str">
            <v>M</v>
          </cell>
          <cell r="AV420" t="str">
            <v>M</v>
          </cell>
          <cell r="AY420" t="str">
            <v>M</v>
          </cell>
          <cell r="BE420" t="str">
            <v>M</v>
          </cell>
          <cell r="BI420" t="str">
            <v>M</v>
          </cell>
          <cell r="BJ420" t="str">
            <v>M</v>
          </cell>
          <cell r="BL420" t="str">
            <v>M</v>
          </cell>
          <cell r="BP420" t="str">
            <v>M</v>
          </cell>
          <cell r="BS420" t="str">
            <v>M</v>
          </cell>
          <cell r="BT420" t="str">
            <v>M</v>
          </cell>
          <cell r="BU420" t="str">
            <v>M</v>
          </cell>
          <cell r="BX420" t="str">
            <v>M</v>
          </cell>
          <cell r="CE420" t="str">
            <v>B</v>
          </cell>
          <cell r="CF420" t="str">
            <v>M</v>
          </cell>
          <cell r="CH420" t="str">
            <v>M</v>
          </cell>
          <cell r="CI420" t="str">
            <v>M</v>
          </cell>
          <cell r="CJ420" t="str">
            <v>M</v>
          </cell>
          <cell r="CN420" t="str">
            <v>B</v>
          </cell>
          <cell r="CO420" t="str">
            <v>B</v>
          </cell>
          <cell r="CR420" t="str">
            <v>B</v>
          </cell>
        </row>
        <row r="421">
          <cell r="A421">
            <v>417</v>
          </cell>
          <cell r="B421" t="str">
            <v>China</v>
          </cell>
          <cell r="C421" t="str">
            <v>Guangzhou (airport)
Huangpu (seaport)</v>
          </cell>
          <cell r="D421" t="str">
            <v>CNCAN/CNHUA</v>
          </cell>
          <cell r="E421" t="str">
            <v>O</v>
          </cell>
          <cell r="F421" t="str">
            <v>Vincent Tse</v>
          </cell>
          <cell r="G421" t="str">
            <v>Manager</v>
          </cell>
          <cell r="H421" t="str">
            <v>86 20 83162730</v>
          </cell>
          <cell r="I421" t="str">
            <v>vincent.tse@ups.com</v>
          </cell>
          <cell r="N421" t="str">
            <v>ALL</v>
          </cell>
          <cell r="R421" t="str">
            <v>ALL</v>
          </cell>
          <cell r="S421" t="str">
            <v>ALL</v>
          </cell>
          <cell r="V421" t="str">
            <v>ALL</v>
          </cell>
          <cell r="Z421">
            <v>10</v>
          </cell>
          <cell r="AG421" t="str">
            <v>B</v>
          </cell>
          <cell r="AI421" t="str">
            <v>B</v>
          </cell>
          <cell r="AJ421" t="str">
            <v>B</v>
          </cell>
          <cell r="AP421" t="str">
            <v>B</v>
          </cell>
          <cell r="AQ421" t="str">
            <v>B</v>
          </cell>
          <cell r="AT421" t="str">
            <v>B</v>
          </cell>
          <cell r="BO421" t="str">
            <v>B</v>
          </cell>
          <cell r="BR421" t="str">
            <v>B</v>
          </cell>
          <cell r="BV421" t="str">
            <v>B</v>
          </cell>
          <cell r="CF421" t="str">
            <v>E</v>
          </cell>
        </row>
        <row r="422">
          <cell r="A422">
            <v>418</v>
          </cell>
          <cell r="B422" t="str">
            <v>China</v>
          </cell>
          <cell r="C422" t="str">
            <v>Guangzhou (airport)
Huangpu (seaport)</v>
          </cell>
          <cell r="D422" t="str">
            <v>CNCAN/CNHUA</v>
          </cell>
          <cell r="E422" t="str">
            <v>O</v>
          </cell>
          <cell r="F422" t="str">
            <v>Natalie Li</v>
          </cell>
          <cell r="G422" t="str">
            <v>Doc</v>
          </cell>
          <cell r="H422" t="str">
            <v>86 20 83162717</v>
          </cell>
          <cell r="I422" t="str">
            <v>ljing4@ups.com</v>
          </cell>
          <cell r="S422" t="str">
            <v>USA</v>
          </cell>
          <cell r="U422" t="str">
            <v>USA</v>
          </cell>
          <cell r="V422" t="str">
            <v>USA</v>
          </cell>
          <cell r="Z422">
            <v>25</v>
          </cell>
          <cell r="AA422" t="str">
            <v>M</v>
          </cell>
          <cell r="AB422" t="str">
            <v>M</v>
          </cell>
          <cell r="AC422" t="str">
            <v>M</v>
          </cell>
          <cell r="AF422" t="str">
            <v>M</v>
          </cell>
          <cell r="AL422" t="str">
            <v>M</v>
          </cell>
          <cell r="AR422" t="str">
            <v>M</v>
          </cell>
          <cell r="AV422" t="str">
            <v>M</v>
          </cell>
          <cell r="AW422" t="str">
            <v>M</v>
          </cell>
          <cell r="AY422" t="str">
            <v>M</v>
          </cell>
          <cell r="BE422" t="str">
            <v>M</v>
          </cell>
          <cell r="BI422" t="str">
            <v>M</v>
          </cell>
          <cell r="BJ422" t="str">
            <v>M</v>
          </cell>
          <cell r="BL422" t="str">
            <v>M</v>
          </cell>
          <cell r="BP422" t="str">
            <v>M</v>
          </cell>
          <cell r="BS422" t="str">
            <v>M</v>
          </cell>
          <cell r="BT422" t="str">
            <v>M</v>
          </cell>
          <cell r="BU422" t="str">
            <v>M</v>
          </cell>
          <cell r="BX422" t="str">
            <v>M</v>
          </cell>
          <cell r="CF422" t="str">
            <v>M</v>
          </cell>
          <cell r="CH422" t="str">
            <v>M</v>
          </cell>
          <cell r="CI422" t="str">
            <v>M</v>
          </cell>
          <cell r="CJ422" t="str">
            <v>M</v>
          </cell>
          <cell r="CN422" t="str">
            <v>B</v>
          </cell>
          <cell r="CO422" t="str">
            <v>B</v>
          </cell>
          <cell r="CR422" t="str">
            <v>B</v>
          </cell>
        </row>
        <row r="423">
          <cell r="A423">
            <v>419</v>
          </cell>
          <cell r="B423" t="str">
            <v>China</v>
          </cell>
          <cell r="C423" t="str">
            <v>Guangzhou (airport)
Huangpu (seaport)</v>
          </cell>
          <cell r="D423" t="str">
            <v>CNCAN/CNHUA</v>
          </cell>
          <cell r="E423" t="str">
            <v>O</v>
          </cell>
          <cell r="F423" t="str">
            <v>Easy Ling</v>
          </cell>
          <cell r="G423" t="str">
            <v>OP</v>
          </cell>
          <cell r="H423" t="str">
            <v>86 20 83162719</v>
          </cell>
          <cell r="I423" t="str">
            <v>lingeasy@ups.com</v>
          </cell>
          <cell r="S423" t="str">
            <v>Non-USA</v>
          </cell>
          <cell r="U423" t="str">
            <v>Non-USA</v>
          </cell>
          <cell r="V423" t="str">
            <v>Non-USA</v>
          </cell>
          <cell r="Z423">
            <v>26</v>
          </cell>
          <cell r="AA423" t="str">
            <v>M</v>
          </cell>
          <cell r="AB423" t="str">
            <v>M</v>
          </cell>
          <cell r="AC423" t="str">
            <v>M</v>
          </cell>
          <cell r="AF423" t="str">
            <v>M</v>
          </cell>
          <cell r="AL423" t="str">
            <v>M</v>
          </cell>
          <cell r="AR423" t="str">
            <v>M</v>
          </cell>
          <cell r="AV423" t="str">
            <v>M</v>
          </cell>
          <cell r="AW423" t="str">
            <v>M</v>
          </cell>
          <cell r="AY423" t="str">
            <v>M</v>
          </cell>
          <cell r="BE423" t="str">
            <v>M</v>
          </cell>
          <cell r="BI423" t="str">
            <v>M</v>
          </cell>
          <cell r="BJ423" t="str">
            <v>M</v>
          </cell>
          <cell r="BL423" t="str">
            <v>M</v>
          </cell>
          <cell r="BP423" t="str">
            <v>M</v>
          </cell>
          <cell r="BS423" t="str">
            <v>M</v>
          </cell>
          <cell r="BT423" t="str">
            <v>M</v>
          </cell>
          <cell r="BU423" t="str">
            <v>M</v>
          </cell>
          <cell r="BX423" t="str">
            <v>M</v>
          </cell>
          <cell r="CE423" t="str">
            <v>B</v>
          </cell>
          <cell r="CF423" t="str">
            <v>M</v>
          </cell>
          <cell r="CH423" t="str">
            <v>M</v>
          </cell>
          <cell r="CI423" t="str">
            <v>M</v>
          </cell>
          <cell r="CJ423" t="str">
            <v>M</v>
          </cell>
          <cell r="CN423" t="str">
            <v>B</v>
          </cell>
          <cell r="CO423" t="str">
            <v>B</v>
          </cell>
          <cell r="CR423" t="str">
            <v>B</v>
          </cell>
        </row>
        <row r="424">
          <cell r="A424">
            <v>420</v>
          </cell>
          <cell r="B424" t="str">
            <v>China</v>
          </cell>
          <cell r="C424" t="str">
            <v>Guangzhou (airport)
Huangpu (seaport)</v>
          </cell>
          <cell r="D424" t="str">
            <v>CNCAN/CNHUA</v>
          </cell>
          <cell r="E424" t="str">
            <v>O</v>
          </cell>
          <cell r="F424" t="str">
            <v>Carol Pan</v>
          </cell>
          <cell r="G424" t="str">
            <v>Doc</v>
          </cell>
          <cell r="H424" t="str">
            <v>86 20 83162720</v>
          </cell>
          <cell r="I424" t="str">
            <v>pjiaying@ups.com</v>
          </cell>
          <cell r="S424" t="str">
            <v>ALL</v>
          </cell>
          <cell r="U424" t="str">
            <v>Non-USA</v>
          </cell>
          <cell r="V424" t="str">
            <v>Non-USA</v>
          </cell>
          <cell r="Z424">
            <v>26</v>
          </cell>
          <cell r="AA424" t="str">
            <v>M</v>
          </cell>
          <cell r="AB424" t="str">
            <v>M</v>
          </cell>
          <cell r="AC424" t="str">
            <v>M</v>
          </cell>
          <cell r="AF424" t="str">
            <v>M</v>
          </cell>
          <cell r="AL424" t="str">
            <v>M</v>
          </cell>
          <cell r="AR424" t="str">
            <v>M</v>
          </cell>
          <cell r="AV424" t="str">
            <v>M</v>
          </cell>
          <cell r="AW424" t="str">
            <v>M</v>
          </cell>
          <cell r="AY424" t="str">
            <v>M</v>
          </cell>
          <cell r="BE424" t="str">
            <v>M</v>
          </cell>
          <cell r="BF424" t="str">
            <v>M</v>
          </cell>
          <cell r="BI424" t="str">
            <v>M</v>
          </cell>
          <cell r="BJ424" t="str">
            <v>M</v>
          </cell>
          <cell r="BL424" t="str">
            <v>M</v>
          </cell>
          <cell r="BP424" t="str">
            <v>M</v>
          </cell>
          <cell r="BS424" t="str">
            <v>M</v>
          </cell>
          <cell r="BT424" t="str">
            <v>M</v>
          </cell>
          <cell r="BU424" t="str">
            <v>M</v>
          </cell>
          <cell r="BX424" t="str">
            <v>M</v>
          </cell>
          <cell r="CF424" t="str">
            <v>M</v>
          </cell>
          <cell r="CH424" t="str">
            <v>M</v>
          </cell>
          <cell r="CI424" t="str">
            <v>M</v>
          </cell>
          <cell r="CJ424" t="str">
            <v>M</v>
          </cell>
          <cell r="CN424" t="str">
            <v>M</v>
          </cell>
          <cell r="CO424" t="str">
            <v>M</v>
          </cell>
          <cell r="CR424" t="str">
            <v>M</v>
          </cell>
        </row>
        <row r="425">
          <cell r="A425">
            <v>421</v>
          </cell>
          <cell r="B425" t="str">
            <v>China</v>
          </cell>
          <cell r="C425" t="str">
            <v>Guangzhou (airport)
Huangpu (seaport)</v>
          </cell>
          <cell r="D425" t="str">
            <v>CNCAN/CNHUA</v>
          </cell>
          <cell r="E425" t="str">
            <v>O</v>
          </cell>
          <cell r="F425" t="str">
            <v>Alisa Chen</v>
          </cell>
          <cell r="G425" t="str">
            <v>Operation</v>
          </cell>
          <cell r="H425" t="str">
            <v>86 20 83162723</v>
          </cell>
          <cell r="I425" t="str">
            <v>cyu2@ups.com</v>
          </cell>
          <cell r="N425" t="str">
            <v>ALL</v>
          </cell>
          <cell r="R425" t="str">
            <v>ALL</v>
          </cell>
          <cell r="S425" t="str">
            <v>ALL</v>
          </cell>
          <cell r="T425" t="str">
            <v>USA</v>
          </cell>
          <cell r="Z425">
            <v>12</v>
          </cell>
          <cell r="AC425" t="str">
            <v>M</v>
          </cell>
          <cell r="AG425" t="str">
            <v>M</v>
          </cell>
          <cell r="AJ425" t="str">
            <v>M</v>
          </cell>
          <cell r="AP425" t="str">
            <v>M</v>
          </cell>
          <cell r="AQ425" t="str">
            <v>M</v>
          </cell>
          <cell r="AX425" t="str">
            <v>M</v>
          </cell>
          <cell r="BF425" t="str">
            <v>M</v>
          </cell>
          <cell r="BO425" t="str">
            <v>M</v>
          </cell>
          <cell r="BR425" t="str">
            <v>M</v>
          </cell>
          <cell r="BV425" t="str">
            <v>M</v>
          </cell>
          <cell r="BW425" t="str">
            <v>M</v>
          </cell>
          <cell r="CE425" t="str">
            <v>M</v>
          </cell>
        </row>
        <row r="426">
          <cell r="A426">
            <v>422</v>
          </cell>
          <cell r="B426" t="str">
            <v>China</v>
          </cell>
          <cell r="C426" t="str">
            <v>Guangzhou (airport)
Huangpu (seaport)</v>
          </cell>
          <cell r="D426" t="str">
            <v>CNCAN/CNHUA</v>
          </cell>
          <cell r="E426" t="str">
            <v>O</v>
          </cell>
          <cell r="F426" t="str">
            <v>Group Email</v>
          </cell>
          <cell r="I426" t="str">
            <v>UPSCAN-Export-Operations-Ocean@ups.com</v>
          </cell>
          <cell r="S426" t="str">
            <v>ALL</v>
          </cell>
          <cell r="Z426">
            <v>1</v>
          </cell>
          <cell r="CF426" t="str">
            <v>B</v>
          </cell>
        </row>
        <row r="427">
          <cell r="A427">
            <v>423</v>
          </cell>
          <cell r="B427" t="str">
            <v>China</v>
          </cell>
          <cell r="C427" t="str">
            <v>Beijiao</v>
          </cell>
          <cell r="D427" t="str">
            <v>CNYQS</v>
          </cell>
          <cell r="E427" t="str">
            <v>O</v>
          </cell>
          <cell r="F427" t="str">
            <v>** See Guangzhou</v>
          </cell>
          <cell r="Z427">
            <v>1</v>
          </cell>
          <cell r="BE427" t="str">
            <v>*</v>
          </cell>
        </row>
        <row r="428">
          <cell r="A428">
            <v>424</v>
          </cell>
          <cell r="B428" t="str">
            <v>China</v>
          </cell>
          <cell r="C428" t="str">
            <v>Changsha</v>
          </cell>
          <cell r="D428" t="str">
            <v>CNCSX</v>
          </cell>
          <cell r="E428" t="str">
            <v>O</v>
          </cell>
          <cell r="F428" t="str">
            <v>** See Guangzhou</v>
          </cell>
          <cell r="Z428">
            <v>0</v>
          </cell>
        </row>
        <row r="429">
          <cell r="A429">
            <v>425</v>
          </cell>
          <cell r="B429" t="str">
            <v>China</v>
          </cell>
          <cell r="C429" t="str">
            <v>Foshan</v>
          </cell>
          <cell r="D429" t="str">
            <v>CNFOS</v>
          </cell>
          <cell r="E429" t="str">
            <v>O</v>
          </cell>
          <cell r="F429" t="str">
            <v>** See Guangzhou</v>
          </cell>
          <cell r="Z429">
            <v>3</v>
          </cell>
          <cell r="AC429" t="str">
            <v>*</v>
          </cell>
          <cell r="AI429" t="str">
            <v>*</v>
          </cell>
          <cell r="BP429" t="str">
            <v>*</v>
          </cell>
        </row>
        <row r="430">
          <cell r="A430">
            <v>426</v>
          </cell>
          <cell r="B430" t="str">
            <v>China</v>
          </cell>
          <cell r="C430" t="str">
            <v>Gaoming</v>
          </cell>
          <cell r="D430" t="str">
            <v>CNGOM</v>
          </cell>
          <cell r="E430" t="str">
            <v>O</v>
          </cell>
          <cell r="F430" t="str">
            <v>** See Guangzhou</v>
          </cell>
          <cell r="Z430">
            <v>1</v>
          </cell>
          <cell r="BE430" t="str">
            <v>*</v>
          </cell>
        </row>
        <row r="431">
          <cell r="A431">
            <v>427</v>
          </cell>
          <cell r="B431" t="str">
            <v>China</v>
          </cell>
          <cell r="C431" t="str">
            <v>Guangdong</v>
          </cell>
          <cell r="D431" t="str">
            <v>CNGUA</v>
          </cell>
          <cell r="E431" t="str">
            <v>O</v>
          </cell>
          <cell r="F431" t="str">
            <v>** See Guangzhou</v>
          </cell>
          <cell r="Z431">
            <v>0</v>
          </cell>
        </row>
        <row r="432">
          <cell r="A432">
            <v>428</v>
          </cell>
          <cell r="B432" t="str">
            <v>China</v>
          </cell>
          <cell r="C432" t="str">
            <v>Guilin</v>
          </cell>
          <cell r="D432" t="str">
            <v>CNKWL</v>
          </cell>
          <cell r="E432" t="str">
            <v>O</v>
          </cell>
          <cell r="F432" t="str">
            <v>** See Guangzhou</v>
          </cell>
          <cell r="Z432">
            <v>1</v>
          </cell>
          <cell r="AH432" t="str">
            <v>*</v>
          </cell>
        </row>
        <row r="433">
          <cell r="A433">
            <v>429</v>
          </cell>
          <cell r="B433" t="str">
            <v>China</v>
          </cell>
          <cell r="C433" t="str">
            <v>Jiangmen</v>
          </cell>
          <cell r="D433" t="str">
            <v>CNJMN</v>
          </cell>
          <cell r="E433" t="str">
            <v>O</v>
          </cell>
          <cell r="F433" t="str">
            <v>** See Guangzhou</v>
          </cell>
          <cell r="Z433">
            <v>8</v>
          </cell>
          <cell r="AC433" t="str">
            <v>*</v>
          </cell>
          <cell r="AR433" t="str">
            <v>*</v>
          </cell>
          <cell r="AW433" t="str">
            <v>*</v>
          </cell>
          <cell r="BJ433" t="str">
            <v>*</v>
          </cell>
          <cell r="BL433" t="str">
            <v>*</v>
          </cell>
          <cell r="BU433" t="str">
            <v>*</v>
          </cell>
          <cell r="BV433" t="str">
            <v>*</v>
          </cell>
          <cell r="CN433" t="str">
            <v>*</v>
          </cell>
        </row>
        <row r="434">
          <cell r="A434">
            <v>430</v>
          </cell>
          <cell r="B434" t="str">
            <v>China</v>
          </cell>
          <cell r="C434" t="str">
            <v>Nansha</v>
          </cell>
          <cell r="D434" t="str">
            <v>CNNSA</v>
          </cell>
          <cell r="E434" t="str">
            <v>O</v>
          </cell>
          <cell r="F434" t="str">
            <v>** See Guangzhou</v>
          </cell>
          <cell r="Z434">
            <v>3</v>
          </cell>
          <cell r="AR434" t="str">
            <v>*</v>
          </cell>
          <cell r="BE434" t="str">
            <v>*</v>
          </cell>
          <cell r="CE434" t="str">
            <v>*</v>
          </cell>
        </row>
        <row r="435">
          <cell r="A435">
            <v>431</v>
          </cell>
          <cell r="B435" t="str">
            <v>China</v>
          </cell>
          <cell r="C435" t="str">
            <v>Shunde</v>
          </cell>
          <cell r="D435" t="str">
            <v>CNSUD</v>
          </cell>
          <cell r="E435" t="str">
            <v>O</v>
          </cell>
          <cell r="F435" t="str">
            <v>** See Guangzhou</v>
          </cell>
          <cell r="Z435">
            <v>3</v>
          </cell>
          <cell r="AB435" t="str">
            <v>*</v>
          </cell>
          <cell r="AR435" t="str">
            <v>*</v>
          </cell>
          <cell r="CR435" t="str">
            <v>*</v>
          </cell>
        </row>
        <row r="436">
          <cell r="A436">
            <v>432</v>
          </cell>
          <cell r="B436" t="str">
            <v>China</v>
          </cell>
          <cell r="C436" t="str">
            <v>Sanshan</v>
          </cell>
          <cell r="D436" t="str">
            <v>CNSSH</v>
          </cell>
          <cell r="E436" t="str">
            <v>O</v>
          </cell>
          <cell r="F436" t="str">
            <v>** See Guangzhou</v>
          </cell>
          <cell r="Z436">
            <v>1</v>
          </cell>
          <cell r="AP436" t="str">
            <v>*</v>
          </cell>
        </row>
        <row r="437">
          <cell r="A437">
            <v>433</v>
          </cell>
          <cell r="B437" t="str">
            <v>China</v>
          </cell>
          <cell r="C437" t="str">
            <v>Xinhui</v>
          </cell>
          <cell r="D437" t="str">
            <v>CNXIN</v>
          </cell>
          <cell r="E437" t="str">
            <v>O</v>
          </cell>
          <cell r="F437" t="str">
            <v>** See Guangzhou</v>
          </cell>
          <cell r="Z437">
            <v>0</v>
          </cell>
        </row>
        <row r="438">
          <cell r="A438">
            <v>434</v>
          </cell>
          <cell r="B438" t="str">
            <v>China</v>
          </cell>
          <cell r="C438" t="str">
            <v>Wuzhou</v>
          </cell>
          <cell r="D438" t="str">
            <v>CNWUZ</v>
          </cell>
          <cell r="E438" t="str">
            <v>O</v>
          </cell>
          <cell r="F438" t="str">
            <v>** See Guangzhou</v>
          </cell>
          <cell r="Z438">
            <v>0</v>
          </cell>
        </row>
        <row r="439">
          <cell r="A439">
            <v>435</v>
          </cell>
          <cell r="B439" t="str">
            <v>China</v>
          </cell>
          <cell r="C439" t="str">
            <v>Zhanjiang</v>
          </cell>
          <cell r="D439" t="str">
            <v>CNZHA</v>
          </cell>
          <cell r="E439" t="str">
            <v>O</v>
          </cell>
          <cell r="F439" t="str">
            <v>** See Guangzhou</v>
          </cell>
          <cell r="Z439">
            <v>0</v>
          </cell>
        </row>
        <row r="440">
          <cell r="A440">
            <v>436</v>
          </cell>
          <cell r="B440" t="str">
            <v>China</v>
          </cell>
          <cell r="C440" t="str">
            <v>Zhongshan</v>
          </cell>
          <cell r="D440" t="str">
            <v>CNZSN</v>
          </cell>
          <cell r="E440" t="str">
            <v>O</v>
          </cell>
          <cell r="F440" t="str">
            <v>** See Guangzhou</v>
          </cell>
          <cell r="Z440">
            <v>5</v>
          </cell>
          <cell r="BE440" t="str">
            <v>*</v>
          </cell>
          <cell r="BF440" t="str">
            <v>*</v>
          </cell>
          <cell r="BO440" t="str">
            <v>*</v>
          </cell>
          <cell r="BU440" t="str">
            <v>*</v>
          </cell>
          <cell r="CR440" t="str">
            <v>*</v>
          </cell>
        </row>
        <row r="441">
          <cell r="A441">
            <v>437</v>
          </cell>
          <cell r="B441" t="str">
            <v>China</v>
          </cell>
          <cell r="C441" t="str">
            <v>Zhongshan</v>
          </cell>
          <cell r="D441" t="str">
            <v>CNZSN</v>
          </cell>
          <cell r="E441" t="str">
            <v>O</v>
          </cell>
          <cell r="F441" t="str">
            <v>** See Guangzhou for LCL shipment</v>
          </cell>
          <cell r="Z441">
            <v>4</v>
          </cell>
          <cell r="AB441" t="str">
            <v>*</v>
          </cell>
          <cell r="AC441" t="str">
            <v>*</v>
          </cell>
          <cell r="AI441" t="str">
            <v>*</v>
          </cell>
          <cell r="CI441" t="str">
            <v>*</v>
          </cell>
        </row>
        <row r="442">
          <cell r="A442">
            <v>438</v>
          </cell>
          <cell r="B442" t="str">
            <v>China</v>
          </cell>
          <cell r="C442" t="str">
            <v>Zhuhai</v>
          </cell>
          <cell r="D442" t="str">
            <v>CNZUH</v>
          </cell>
          <cell r="E442" t="str">
            <v>O</v>
          </cell>
          <cell r="F442" t="str">
            <v>** See Guangzhou</v>
          </cell>
          <cell r="Z442">
            <v>2</v>
          </cell>
          <cell r="AF442" t="str">
            <v>*</v>
          </cell>
          <cell r="BF442" t="str">
            <v>*</v>
          </cell>
        </row>
        <row r="443">
          <cell r="A443">
            <v>439</v>
          </cell>
          <cell r="B443" t="str">
            <v>China</v>
          </cell>
          <cell r="C443" t="str">
            <v>Yueyang</v>
          </cell>
          <cell r="D443" t="str">
            <v>CNYUY</v>
          </cell>
          <cell r="E443" t="str">
            <v>O</v>
          </cell>
          <cell r="F443" t="str">
            <v>** See Guangzhou</v>
          </cell>
          <cell r="Z443">
            <v>2</v>
          </cell>
          <cell r="AG443" t="str">
            <v>*</v>
          </cell>
          <cell r="AJ443" t="str">
            <v>*</v>
          </cell>
        </row>
        <row r="444">
          <cell r="A444">
            <v>440</v>
          </cell>
          <cell r="B444" t="str">
            <v>China</v>
          </cell>
          <cell r="C444" t="str">
            <v>Nanhai</v>
          </cell>
          <cell r="D444" t="str">
            <v>CNNAH</v>
          </cell>
          <cell r="E444" t="str">
            <v>O</v>
          </cell>
          <cell r="F444" t="str">
            <v>** See Guangzhou</v>
          </cell>
          <cell r="Z444">
            <v>1</v>
          </cell>
          <cell r="CE444" t="str">
            <v>*</v>
          </cell>
        </row>
        <row r="445">
          <cell r="A445">
            <v>441</v>
          </cell>
          <cell r="B445" t="str">
            <v>China</v>
          </cell>
          <cell r="C445" t="str">
            <v xml:space="preserve">Zhaoqing </v>
          </cell>
          <cell r="D445" t="str">
            <v>CNZHQ</v>
          </cell>
          <cell r="E445" t="str">
            <v>O</v>
          </cell>
          <cell r="F445" t="str">
            <v>** See Guangzhou</v>
          </cell>
          <cell r="Z445">
            <v>0</v>
          </cell>
        </row>
        <row r="446">
          <cell r="A446">
            <v>442</v>
          </cell>
          <cell r="B446" t="str">
            <v>China</v>
          </cell>
          <cell r="C446" t="str">
            <v>Kunshan</v>
          </cell>
          <cell r="D446" t="str">
            <v>CNKUB</v>
          </cell>
          <cell r="E446" t="str">
            <v>O</v>
          </cell>
          <cell r="F446" t="str">
            <v>KUB Group Email</v>
          </cell>
          <cell r="I446" t="str">
            <v>UPSKUBCSRGROUP@ups.com</v>
          </cell>
          <cell r="Z446">
            <v>0</v>
          </cell>
        </row>
        <row r="447">
          <cell r="A447">
            <v>443</v>
          </cell>
          <cell r="B447" t="str">
            <v>China</v>
          </cell>
          <cell r="C447" t="str">
            <v>Kunshan</v>
          </cell>
          <cell r="D447" t="str">
            <v>CNKUB</v>
          </cell>
          <cell r="E447" t="str">
            <v>O</v>
          </cell>
          <cell r="F447" t="str">
            <v>Sandy Lu</v>
          </cell>
          <cell r="G447" t="str">
            <v>Officer</v>
          </cell>
          <cell r="H447" t="str">
            <v>86 512 36926083</v>
          </cell>
          <cell r="I447" t="str">
            <v>luhongbo@ups.com</v>
          </cell>
          <cell r="Z447">
            <v>3</v>
          </cell>
          <cell r="AB447" t="str">
            <v>M</v>
          </cell>
          <cell r="AO447" t="str">
            <v>M</v>
          </cell>
          <cell r="AX447" t="str">
            <v>M</v>
          </cell>
        </row>
        <row r="448">
          <cell r="A448">
            <v>444</v>
          </cell>
          <cell r="B448" t="str">
            <v>China</v>
          </cell>
          <cell r="C448" t="str">
            <v>Kunshan</v>
          </cell>
          <cell r="D448" t="str">
            <v>CNKUB</v>
          </cell>
          <cell r="E448" t="str">
            <v>O</v>
          </cell>
          <cell r="F448" t="str">
            <v>Cherry Wang</v>
          </cell>
          <cell r="G448" t="str">
            <v>CSR</v>
          </cell>
          <cell r="H448" t="str">
            <v>86 512 36926077</v>
          </cell>
          <cell r="I448" t="str">
            <v>cherrywang@ups.com</v>
          </cell>
          <cell r="Z448">
            <v>2</v>
          </cell>
          <cell r="AB448" t="str">
            <v>B</v>
          </cell>
          <cell r="AX448" t="str">
            <v>B</v>
          </cell>
        </row>
        <row r="449">
          <cell r="A449">
            <v>445</v>
          </cell>
          <cell r="B449" t="str">
            <v>China</v>
          </cell>
          <cell r="C449" t="str">
            <v>Kunshan</v>
          </cell>
          <cell r="D449" t="str">
            <v>CNKUB</v>
          </cell>
          <cell r="E449" t="str">
            <v>O</v>
          </cell>
          <cell r="F449" t="str">
            <v>Alan Wang</v>
          </cell>
          <cell r="G449" t="str">
            <v>Supervisor</v>
          </cell>
          <cell r="H449" t="str">
            <v>86 512 36926080</v>
          </cell>
          <cell r="I449" t="str">
            <v>axwang@ups.com</v>
          </cell>
          <cell r="Z449">
            <v>2</v>
          </cell>
          <cell r="AB449" t="str">
            <v>E</v>
          </cell>
          <cell r="AX449" t="str">
            <v>E</v>
          </cell>
        </row>
        <row r="450">
          <cell r="A450">
            <v>446</v>
          </cell>
          <cell r="B450" t="str">
            <v>China</v>
          </cell>
          <cell r="C450" t="str">
            <v>Nanjing</v>
          </cell>
          <cell r="D450" t="str">
            <v>CNNKG</v>
          </cell>
          <cell r="E450" t="str">
            <v>O</v>
          </cell>
          <cell r="F450" t="str">
            <v>Ella wu</v>
          </cell>
          <cell r="G450" t="str">
            <v>DOC</v>
          </cell>
          <cell r="H450" t="str">
            <v>86 25 86480888</v>
          </cell>
          <cell r="I450" t="str">
            <v xml:space="preserve">wlujiao@ups.com </v>
          </cell>
          <cell r="Z450">
            <v>1</v>
          </cell>
          <cell r="AV450" t="str">
            <v>M</v>
          </cell>
        </row>
        <row r="451">
          <cell r="A451">
            <v>447</v>
          </cell>
          <cell r="B451" t="str">
            <v>China</v>
          </cell>
          <cell r="C451" t="str">
            <v>Nanjing</v>
          </cell>
          <cell r="D451" t="str">
            <v>CNNKG</v>
          </cell>
          <cell r="E451" t="str">
            <v>O</v>
          </cell>
          <cell r="F451" t="str">
            <v>April Chen</v>
          </cell>
          <cell r="G451" t="str">
            <v>CSR</v>
          </cell>
          <cell r="H451" t="str">
            <v>86 25 86480880</v>
          </cell>
          <cell r="I451" t="str">
            <v>cliping@ups.com</v>
          </cell>
          <cell r="Z451">
            <v>4</v>
          </cell>
          <cell r="AR451" t="str">
            <v>M</v>
          </cell>
          <cell r="AT451" t="str">
            <v>M</v>
          </cell>
          <cell r="BR451" t="str">
            <v>M</v>
          </cell>
          <cell r="CD451" t="str">
            <v>M</v>
          </cell>
        </row>
        <row r="452">
          <cell r="A452">
            <v>448</v>
          </cell>
          <cell r="B452" t="str">
            <v>China</v>
          </cell>
          <cell r="C452" t="str">
            <v>Nanjing</v>
          </cell>
          <cell r="D452" t="str">
            <v>CNNKG</v>
          </cell>
          <cell r="E452" t="str">
            <v>O</v>
          </cell>
          <cell r="F452" t="str">
            <v>Lucy Zhu</v>
          </cell>
          <cell r="G452" t="str">
            <v>CSR</v>
          </cell>
          <cell r="H452" t="str">
            <v>86 25 86480883</v>
          </cell>
          <cell r="I452" t="str">
            <v xml:space="preserve">zyunxia@ups.com </v>
          </cell>
          <cell r="Q452" t="str">
            <v>Non-USA</v>
          </cell>
          <cell r="U452" t="str">
            <v>BOTH</v>
          </cell>
          <cell r="Z452">
            <v>19</v>
          </cell>
          <cell r="AC452" t="str">
            <v>M</v>
          </cell>
          <cell r="AG452" t="str">
            <v>B</v>
          </cell>
          <cell r="AI452" t="str">
            <v>M</v>
          </cell>
          <cell r="AJ452" t="str">
            <v>B</v>
          </cell>
          <cell r="AM452" t="str">
            <v>M</v>
          </cell>
          <cell r="AO452" t="str">
            <v>M</v>
          </cell>
          <cell r="AR452" t="str">
            <v>M</v>
          </cell>
          <cell r="AX452" t="str">
            <v>M</v>
          </cell>
          <cell r="BE452" t="str">
            <v>M</v>
          </cell>
          <cell r="BF452" t="str">
            <v>M</v>
          </cell>
          <cell r="BG452" t="str">
            <v>M</v>
          </cell>
          <cell r="BJ452" t="str">
            <v>M</v>
          </cell>
          <cell r="BN452" t="str">
            <v>B</v>
          </cell>
          <cell r="BP452" t="str">
            <v>M</v>
          </cell>
          <cell r="BS452" t="str">
            <v>M</v>
          </cell>
          <cell r="BT452" t="str">
            <v>M</v>
          </cell>
          <cell r="CC452" t="str">
            <v>B</v>
          </cell>
          <cell r="CD452" t="str">
            <v>M</v>
          </cell>
          <cell r="CO452" t="str">
            <v>M</v>
          </cell>
        </row>
        <row r="453">
          <cell r="A453">
            <v>449</v>
          </cell>
          <cell r="B453" t="str">
            <v>China</v>
          </cell>
          <cell r="C453" t="str">
            <v>Nanjing</v>
          </cell>
          <cell r="D453" t="str">
            <v>CNNKG</v>
          </cell>
          <cell r="E453" t="str">
            <v>O</v>
          </cell>
          <cell r="F453" t="str">
            <v>Mille Mi</v>
          </cell>
          <cell r="G453" t="str">
            <v>Manager</v>
          </cell>
          <cell r="H453" t="str">
            <v>86 25 86480882</v>
          </cell>
          <cell r="I453" t="str">
            <v>mmi@ups.com</v>
          </cell>
          <cell r="N453" t="str">
            <v>ALL</v>
          </cell>
          <cell r="Q453" t="str">
            <v>USA/CAN</v>
          </cell>
          <cell r="U453" t="str">
            <v>ALL</v>
          </cell>
          <cell r="V453" t="str">
            <v>ALL</v>
          </cell>
          <cell r="W453" t="str">
            <v>ALL</v>
          </cell>
          <cell r="Z453">
            <v>34</v>
          </cell>
          <cell r="AC453" t="str">
            <v>B</v>
          </cell>
          <cell r="AG453" t="str">
            <v>B</v>
          </cell>
          <cell r="AH453" t="str">
            <v>M</v>
          </cell>
          <cell r="AI453" t="str">
            <v>B</v>
          </cell>
          <cell r="AJ453" t="str">
            <v>B</v>
          </cell>
          <cell r="AM453" t="str">
            <v>B</v>
          </cell>
          <cell r="AO453" t="str">
            <v>B</v>
          </cell>
          <cell r="AQ453" t="str">
            <v>M</v>
          </cell>
          <cell r="AR453" t="str">
            <v>M</v>
          </cell>
          <cell r="AT453" t="str">
            <v>B</v>
          </cell>
          <cell r="AV453" t="str">
            <v>B</v>
          </cell>
          <cell r="AX453" t="str">
            <v>B</v>
          </cell>
          <cell r="AY453" t="str">
            <v>M</v>
          </cell>
          <cell r="BD453" t="str">
            <v>B</v>
          </cell>
          <cell r="BE453" t="str">
            <v>B</v>
          </cell>
          <cell r="BF453" t="str">
            <v>B</v>
          </cell>
          <cell r="BG453" t="str">
            <v>B</v>
          </cell>
          <cell r="BJ453" t="str">
            <v>B</v>
          </cell>
          <cell r="BO453" t="str">
            <v>M</v>
          </cell>
          <cell r="BP453" t="str">
            <v>B</v>
          </cell>
          <cell r="BR453" t="str">
            <v>M</v>
          </cell>
          <cell r="BS453" t="str">
            <v>B</v>
          </cell>
          <cell r="BT453" t="str">
            <v>B</v>
          </cell>
          <cell r="BV453" t="str">
            <v>B</v>
          </cell>
          <cell r="BX453" t="str">
            <v>M</v>
          </cell>
          <cell r="CA453" t="str">
            <v>M</v>
          </cell>
          <cell r="CB453" t="str">
            <v>B</v>
          </cell>
          <cell r="CC453" t="str">
            <v>B</v>
          </cell>
          <cell r="CD453" t="str">
            <v>B</v>
          </cell>
          <cell r="CH453" t="str">
            <v>M</v>
          </cell>
          <cell r="CL453" t="str">
            <v>M</v>
          </cell>
          <cell r="CM453" t="str">
            <v>M</v>
          </cell>
          <cell r="CO453" t="str">
            <v>B</v>
          </cell>
          <cell r="CR453" t="str">
            <v>B</v>
          </cell>
        </row>
        <row r="454">
          <cell r="A454">
            <v>450</v>
          </cell>
          <cell r="B454" t="str">
            <v>China</v>
          </cell>
          <cell r="C454" t="str">
            <v>Nanjing</v>
          </cell>
          <cell r="D454" t="str">
            <v>CNNKG</v>
          </cell>
          <cell r="E454" t="str">
            <v>O</v>
          </cell>
          <cell r="F454" t="str">
            <v>NKG Docs group</v>
          </cell>
          <cell r="H454" t="str">
            <v>86 25 86480881</v>
          </cell>
          <cell r="I454" t="str">
            <v>upsnkgdtdoc@ups.com</v>
          </cell>
          <cell r="Z454">
            <v>1</v>
          </cell>
          <cell r="AT454" t="str">
            <v>M</v>
          </cell>
        </row>
        <row r="455">
          <cell r="A455">
            <v>451</v>
          </cell>
          <cell r="B455" t="str">
            <v>China</v>
          </cell>
          <cell r="C455" t="str">
            <v>Nanjing</v>
          </cell>
          <cell r="D455" t="str">
            <v>CNNKG</v>
          </cell>
          <cell r="E455" t="str">
            <v>O</v>
          </cell>
          <cell r="F455" t="str">
            <v>Fanny Fang</v>
          </cell>
          <cell r="G455" t="str">
            <v>CSR</v>
          </cell>
          <cell r="H455" t="str">
            <v>86 25 86480887</v>
          </cell>
          <cell r="I455" t="str">
            <v>fhouyan@ups.com</v>
          </cell>
          <cell r="N455" t="str">
            <v>ALL</v>
          </cell>
          <cell r="Q455" t="str">
            <v>USA/CAN</v>
          </cell>
          <cell r="U455" t="str">
            <v>ALL</v>
          </cell>
          <cell r="V455" t="str">
            <v>ALL</v>
          </cell>
          <cell r="W455" t="str">
            <v>ALL</v>
          </cell>
          <cell r="Z455">
            <v>31</v>
          </cell>
          <cell r="AC455" t="str">
            <v>M</v>
          </cell>
          <cell r="AG455" t="str">
            <v>M</v>
          </cell>
          <cell r="AI455" t="str">
            <v>M</v>
          </cell>
          <cell r="AJ455" t="str">
            <v>M</v>
          </cell>
          <cell r="AM455" t="str">
            <v>M</v>
          </cell>
          <cell r="AO455" t="str">
            <v>M</v>
          </cell>
          <cell r="AQ455" t="str">
            <v>B</v>
          </cell>
          <cell r="AR455" t="str">
            <v>M</v>
          </cell>
          <cell r="AV455" t="str">
            <v>M</v>
          </cell>
          <cell r="AX455" t="str">
            <v>M</v>
          </cell>
          <cell r="AY455" t="str">
            <v>B</v>
          </cell>
          <cell r="BD455" t="str">
            <v>M</v>
          </cell>
          <cell r="BE455" t="str">
            <v>M</v>
          </cell>
          <cell r="BG455" t="str">
            <v>M</v>
          </cell>
          <cell r="BJ455" t="str">
            <v>M</v>
          </cell>
          <cell r="BN455" t="str">
            <v>M</v>
          </cell>
          <cell r="BO455" t="str">
            <v>B</v>
          </cell>
          <cell r="BP455" t="str">
            <v>M</v>
          </cell>
          <cell r="BR455" t="str">
            <v>B</v>
          </cell>
          <cell r="BS455" t="str">
            <v>M</v>
          </cell>
          <cell r="BT455" t="str">
            <v>M</v>
          </cell>
          <cell r="BV455" t="str">
            <v>M</v>
          </cell>
          <cell r="BX455" t="str">
            <v>B</v>
          </cell>
          <cell r="CA455" t="str">
            <v>B</v>
          </cell>
          <cell r="CB455" t="str">
            <v>M</v>
          </cell>
          <cell r="CC455" t="str">
            <v>M</v>
          </cell>
          <cell r="CD455" t="str">
            <v>M</v>
          </cell>
          <cell r="CH455" t="str">
            <v>B</v>
          </cell>
          <cell r="CM455" t="str">
            <v>B</v>
          </cell>
          <cell r="CO455" t="str">
            <v>M</v>
          </cell>
          <cell r="CR455" t="str">
            <v>M</v>
          </cell>
        </row>
        <row r="456">
          <cell r="A456">
            <v>452</v>
          </cell>
          <cell r="B456" t="str">
            <v>China</v>
          </cell>
          <cell r="C456" t="str">
            <v>Nanjing</v>
          </cell>
          <cell r="D456" t="str">
            <v>CNNKG</v>
          </cell>
          <cell r="E456" t="str">
            <v>O</v>
          </cell>
          <cell r="F456" t="str">
            <v>NKG group</v>
          </cell>
          <cell r="I456" t="str">
            <v>UPSNKGOCEAN@ups.com</v>
          </cell>
          <cell r="Q456" t="str">
            <v>USA/CAN</v>
          </cell>
          <cell r="U456" t="str">
            <v>ALL</v>
          </cell>
          <cell r="W456" t="str">
            <v>ALL</v>
          </cell>
          <cell r="Z456">
            <v>11</v>
          </cell>
          <cell r="AR456" t="str">
            <v>B</v>
          </cell>
          <cell r="BD456" t="str">
            <v>B</v>
          </cell>
          <cell r="BE456" t="str">
            <v>M</v>
          </cell>
          <cell r="BF456" t="str">
            <v>B</v>
          </cell>
          <cell r="BN456" t="str">
            <v>B</v>
          </cell>
          <cell r="BR456" t="str">
            <v>B</v>
          </cell>
          <cell r="BT456" t="str">
            <v>B</v>
          </cell>
          <cell r="CB456" t="str">
            <v>B</v>
          </cell>
          <cell r="CC456" t="str">
            <v>B</v>
          </cell>
          <cell r="CD456" t="str">
            <v>B</v>
          </cell>
          <cell r="CR456" t="str">
            <v>B</v>
          </cell>
        </row>
        <row r="457">
          <cell r="A457">
            <v>453</v>
          </cell>
          <cell r="B457" t="str">
            <v>China</v>
          </cell>
          <cell r="C457" t="str">
            <v>Anhui</v>
          </cell>
          <cell r="E457" t="str">
            <v>O</v>
          </cell>
          <cell r="F457" t="str">
            <v>** See Nanjing</v>
          </cell>
          <cell r="Z457">
            <v>0</v>
          </cell>
        </row>
        <row r="458">
          <cell r="A458">
            <v>454</v>
          </cell>
          <cell r="B458" t="str">
            <v>China</v>
          </cell>
          <cell r="C458" t="str">
            <v>Chizhou</v>
          </cell>
          <cell r="D458" t="str">
            <v>CNCHI</v>
          </cell>
          <cell r="E458" t="str">
            <v>O</v>
          </cell>
          <cell r="F458" t="str">
            <v>** See Nanjing</v>
          </cell>
          <cell r="Z458">
            <v>1</v>
          </cell>
          <cell r="AR458" t="str">
            <v>*</v>
          </cell>
        </row>
        <row r="459">
          <cell r="A459">
            <v>455</v>
          </cell>
          <cell r="B459" t="str">
            <v>China</v>
          </cell>
          <cell r="C459" t="str">
            <v>Jiangsu</v>
          </cell>
          <cell r="D459" t="str">
            <v>Province</v>
          </cell>
          <cell r="E459" t="str">
            <v>O</v>
          </cell>
          <cell r="F459" t="str">
            <v>** see Nanjing</v>
          </cell>
          <cell r="W459" t="str">
            <v>ALL</v>
          </cell>
          <cell r="Z459">
            <v>1</v>
          </cell>
          <cell r="BD459" t="str">
            <v>*</v>
          </cell>
        </row>
        <row r="460">
          <cell r="A460">
            <v>456</v>
          </cell>
          <cell r="B460" t="str">
            <v>China</v>
          </cell>
          <cell r="C460" t="str">
            <v>Jiangyin</v>
          </cell>
          <cell r="D460" t="str">
            <v>CNJIA</v>
          </cell>
          <cell r="E460" t="str">
            <v>O</v>
          </cell>
          <cell r="F460" t="str">
            <v>** See Nanjing (FCL)</v>
          </cell>
          <cell r="Z460">
            <v>1</v>
          </cell>
          <cell r="AR460" t="str">
            <v>*</v>
          </cell>
        </row>
        <row r="461">
          <cell r="A461">
            <v>457</v>
          </cell>
          <cell r="B461" t="str">
            <v>China</v>
          </cell>
          <cell r="C461" t="str">
            <v>Lianyungang</v>
          </cell>
          <cell r="D461" t="str">
            <v>CNLYG</v>
          </cell>
          <cell r="E461" t="str">
            <v>O</v>
          </cell>
          <cell r="F461" t="str">
            <v>** See Nanjing</v>
          </cell>
          <cell r="Z461">
            <v>10</v>
          </cell>
          <cell r="AI461" t="str">
            <v>*</v>
          </cell>
          <cell r="AM461" t="str">
            <v>*</v>
          </cell>
          <cell r="AR461" t="str">
            <v>*</v>
          </cell>
          <cell r="AT461" t="str">
            <v>*</v>
          </cell>
          <cell r="BD461" t="str">
            <v>*</v>
          </cell>
          <cell r="BE461" t="str">
            <v>*</v>
          </cell>
          <cell r="BF461" t="str">
            <v>*</v>
          </cell>
          <cell r="BR461" t="str">
            <v>*</v>
          </cell>
          <cell r="CB461" t="str">
            <v>*</v>
          </cell>
          <cell r="CO461" t="str">
            <v>*</v>
          </cell>
        </row>
        <row r="462">
          <cell r="A462">
            <v>458</v>
          </cell>
          <cell r="B462" t="str">
            <v>China</v>
          </cell>
          <cell r="C462" t="str">
            <v>Nantong</v>
          </cell>
          <cell r="D462" t="str">
            <v>CNNTG</v>
          </cell>
          <cell r="E462" t="str">
            <v>O</v>
          </cell>
          <cell r="F462" t="str">
            <v>** See Nanjing</v>
          </cell>
          <cell r="Z462">
            <v>7</v>
          </cell>
          <cell r="AI462" t="str">
            <v>*</v>
          </cell>
          <cell r="AV462" t="str">
            <v>*</v>
          </cell>
          <cell r="BD462" t="str">
            <v>*</v>
          </cell>
          <cell r="BE462" t="str">
            <v>*</v>
          </cell>
          <cell r="BJ462" t="str">
            <v>*</v>
          </cell>
          <cell r="BO462" t="str">
            <v>*</v>
          </cell>
          <cell r="CR462" t="str">
            <v>*</v>
          </cell>
        </row>
        <row r="463">
          <cell r="A463">
            <v>459</v>
          </cell>
          <cell r="B463" t="str">
            <v>China</v>
          </cell>
          <cell r="C463" t="str">
            <v>Wuhan</v>
          </cell>
          <cell r="D463" t="str">
            <v>CNWUH</v>
          </cell>
          <cell r="E463" t="str">
            <v>O</v>
          </cell>
          <cell r="F463" t="str">
            <v>** See Nanjing</v>
          </cell>
          <cell r="Z463">
            <v>3</v>
          </cell>
          <cell r="AO463" t="str">
            <v>*</v>
          </cell>
          <cell r="AR463" t="str">
            <v>*</v>
          </cell>
          <cell r="CO463" t="str">
            <v>*</v>
          </cell>
        </row>
        <row r="464">
          <cell r="A464">
            <v>460</v>
          </cell>
          <cell r="B464" t="str">
            <v>China</v>
          </cell>
          <cell r="C464" t="str">
            <v>Wuhu</v>
          </cell>
          <cell r="D464" t="str">
            <v>CNWHU</v>
          </cell>
          <cell r="E464" t="str">
            <v>O</v>
          </cell>
          <cell r="F464" t="str">
            <v>** See Nanjing</v>
          </cell>
          <cell r="W464" t="str">
            <v>ALL</v>
          </cell>
          <cell r="Z464">
            <v>1</v>
          </cell>
          <cell r="BD464" t="str">
            <v>*</v>
          </cell>
        </row>
        <row r="465">
          <cell r="A465">
            <v>461</v>
          </cell>
          <cell r="B465" t="str">
            <v>China</v>
          </cell>
          <cell r="C465" t="str">
            <v>Xuzhou</v>
          </cell>
          <cell r="D465" t="str">
            <v>CNXUZ</v>
          </cell>
          <cell r="E465" t="str">
            <v>O</v>
          </cell>
          <cell r="F465" t="str">
            <v>** See Nanjing</v>
          </cell>
          <cell r="Z465">
            <v>1</v>
          </cell>
          <cell r="BD465" t="str">
            <v>*</v>
          </cell>
        </row>
        <row r="466">
          <cell r="A466">
            <v>462</v>
          </cell>
          <cell r="B466" t="str">
            <v>China</v>
          </cell>
          <cell r="C466" t="str">
            <v>XUyi</v>
          </cell>
          <cell r="D466" t="str">
            <v>CNHUA</v>
          </cell>
          <cell r="E466" t="str">
            <v>O</v>
          </cell>
          <cell r="F466" t="str">
            <v>** See Nanjing</v>
          </cell>
          <cell r="Z466">
            <v>1</v>
          </cell>
          <cell r="BD466" t="str">
            <v>*</v>
          </cell>
        </row>
        <row r="467">
          <cell r="A467">
            <v>463</v>
          </cell>
          <cell r="B467" t="str">
            <v>China</v>
          </cell>
          <cell r="C467" t="str">
            <v>Yangzhou</v>
          </cell>
          <cell r="D467" t="str">
            <v>CNYZH</v>
          </cell>
          <cell r="E467" t="str">
            <v>O</v>
          </cell>
          <cell r="F467" t="str">
            <v>** See Nanjing</v>
          </cell>
          <cell r="Z467">
            <v>6</v>
          </cell>
          <cell r="AC467" t="str">
            <v>*</v>
          </cell>
          <cell r="AI467" t="str">
            <v>*</v>
          </cell>
          <cell r="BE467" t="str">
            <v>*</v>
          </cell>
          <cell r="BF467" t="str">
            <v>*</v>
          </cell>
          <cell r="BT467" t="str">
            <v>*</v>
          </cell>
          <cell r="CC467" t="str">
            <v>*</v>
          </cell>
        </row>
        <row r="468">
          <cell r="A468">
            <v>464</v>
          </cell>
          <cell r="B468" t="str">
            <v>China</v>
          </cell>
          <cell r="C468" t="str">
            <v>Zhangjiagang</v>
          </cell>
          <cell r="D468" t="str">
            <v>CNZJG</v>
          </cell>
          <cell r="E468" t="str">
            <v>O</v>
          </cell>
          <cell r="F468" t="str">
            <v>** See Nanjing</v>
          </cell>
          <cell r="Z468">
            <v>4</v>
          </cell>
          <cell r="AR468" t="str">
            <v>*</v>
          </cell>
          <cell r="AY468" t="str">
            <v>*</v>
          </cell>
          <cell r="BE468" t="str">
            <v>*</v>
          </cell>
          <cell r="CD468" t="str">
            <v>*</v>
          </cell>
        </row>
        <row r="469">
          <cell r="A469">
            <v>465</v>
          </cell>
          <cell r="B469" t="str">
            <v>China</v>
          </cell>
          <cell r="C469" t="str">
            <v>Zhenjiang</v>
          </cell>
          <cell r="D469" t="str">
            <v>CNZHE</v>
          </cell>
          <cell r="E469" t="str">
            <v>O</v>
          </cell>
          <cell r="F469" t="str">
            <v>** See Nanjing</v>
          </cell>
          <cell r="Z469">
            <v>1</v>
          </cell>
          <cell r="CH469" t="str">
            <v>*</v>
          </cell>
        </row>
        <row r="470">
          <cell r="A470">
            <v>466</v>
          </cell>
          <cell r="B470" t="str">
            <v>China</v>
          </cell>
          <cell r="C470" t="str">
            <v>Yichang</v>
          </cell>
          <cell r="D470" t="str">
            <v>CNYIC</v>
          </cell>
          <cell r="E470" t="str">
            <v>O</v>
          </cell>
          <cell r="F470" t="str">
            <v>** See Nanjing</v>
          </cell>
          <cell r="Z470">
            <v>0</v>
          </cell>
        </row>
        <row r="471">
          <cell r="A471">
            <v>467</v>
          </cell>
          <cell r="B471" t="str">
            <v>China</v>
          </cell>
          <cell r="C471" t="str">
            <v>Ningbo</v>
          </cell>
          <cell r="D471" t="str">
            <v>CNNGB</v>
          </cell>
          <cell r="E471" t="str">
            <v>O</v>
          </cell>
          <cell r="F471" t="str">
            <v>Tina Ye</v>
          </cell>
          <cell r="G471" t="str">
            <v>Doc</v>
          </cell>
          <cell r="H471" t="str">
            <v>86 574 27661756</v>
          </cell>
          <cell r="I471" t="str">
            <v>tinaye@ups.com</v>
          </cell>
          <cell r="Z471">
            <v>1</v>
          </cell>
          <cell r="AI471" t="str">
            <v>M</v>
          </cell>
        </row>
        <row r="472">
          <cell r="A472">
            <v>468</v>
          </cell>
          <cell r="B472" t="str">
            <v>China</v>
          </cell>
          <cell r="C472" t="str">
            <v>Ningbo</v>
          </cell>
          <cell r="D472" t="str">
            <v>CNNGB</v>
          </cell>
          <cell r="E472" t="str">
            <v>O</v>
          </cell>
          <cell r="F472" t="str">
            <v>Angela Zhou</v>
          </cell>
          <cell r="G472" t="str">
            <v>Manager</v>
          </cell>
          <cell r="H472" t="str">
            <v>86 574 27661650</v>
          </cell>
          <cell r="I472" t="str">
            <v>angela.zhou@ups.com</v>
          </cell>
          <cell r="K472" t="str">
            <v>86-18657457701</v>
          </cell>
          <cell r="O472" t="str">
            <v>USA</v>
          </cell>
          <cell r="R472" t="str">
            <v>ALL</v>
          </cell>
          <cell r="S472" t="str">
            <v>USA</v>
          </cell>
          <cell r="U472" t="str">
            <v>BOTH</v>
          </cell>
          <cell r="V472" t="str">
            <v>ALL</v>
          </cell>
          <cell r="W472" t="str">
            <v>ALL</v>
          </cell>
          <cell r="X472" t="str">
            <v>ALL</v>
          </cell>
          <cell r="Z472">
            <v>50</v>
          </cell>
          <cell r="AA472" t="str">
            <v>B</v>
          </cell>
          <cell r="AB472" t="str">
            <v>B</v>
          </cell>
          <cell r="AC472" t="str">
            <v>B</v>
          </cell>
          <cell r="AE472" t="str">
            <v>B</v>
          </cell>
          <cell r="AG472" t="str">
            <v>B</v>
          </cell>
          <cell r="AJ472" t="str">
            <v>B</v>
          </cell>
          <cell r="AK472" t="str">
            <v>B</v>
          </cell>
          <cell r="AL472" t="str">
            <v>B</v>
          </cell>
          <cell r="AM472" t="str">
            <v>B</v>
          </cell>
          <cell r="AN472" t="str">
            <v>B</v>
          </cell>
          <cell r="AO472" t="str">
            <v>B</v>
          </cell>
          <cell r="AP472" t="str">
            <v>B</v>
          </cell>
          <cell r="AQ472" t="str">
            <v>B</v>
          </cell>
          <cell r="AS472" t="str">
            <v>B</v>
          </cell>
          <cell r="AV472" t="str">
            <v>B</v>
          </cell>
          <cell r="AX472" t="str">
            <v>B</v>
          </cell>
          <cell r="AY472" t="str">
            <v>B</v>
          </cell>
          <cell r="BA472" t="str">
            <v>B</v>
          </cell>
          <cell r="BC472" t="str">
            <v>B</v>
          </cell>
          <cell r="BD472" t="str">
            <v>B</v>
          </cell>
          <cell r="BE472" t="str">
            <v>B</v>
          </cell>
          <cell r="BF472" t="str">
            <v>B</v>
          </cell>
          <cell r="BG472" t="str">
            <v>B</v>
          </cell>
          <cell r="BH472" t="str">
            <v>B</v>
          </cell>
          <cell r="BI472" t="str">
            <v>B</v>
          </cell>
          <cell r="BJ472" t="str">
            <v>B</v>
          </cell>
          <cell r="BL472" t="str">
            <v>B</v>
          </cell>
          <cell r="BN472" t="str">
            <v>B</v>
          </cell>
          <cell r="BO472" t="str">
            <v>B</v>
          </cell>
          <cell r="BP472" t="str">
            <v>B</v>
          </cell>
          <cell r="BR472" t="str">
            <v>B</v>
          </cell>
          <cell r="BS472" t="str">
            <v>B</v>
          </cell>
          <cell r="BT472" t="str">
            <v>B</v>
          </cell>
          <cell r="BU472" t="str">
            <v>B</v>
          </cell>
          <cell r="BV472" t="str">
            <v>B</v>
          </cell>
          <cell r="BW472" t="str">
            <v>B</v>
          </cell>
          <cell r="BX472" t="str">
            <v>B</v>
          </cell>
          <cell r="BZ472" t="str">
            <v>B</v>
          </cell>
          <cell r="CA472" t="str">
            <v>B</v>
          </cell>
          <cell r="CC472" t="str">
            <v>B</v>
          </cell>
          <cell r="CD472" t="str">
            <v>B</v>
          </cell>
          <cell r="CE472" t="str">
            <v>B</v>
          </cell>
          <cell r="CF472" t="str">
            <v>B</v>
          </cell>
          <cell r="CH472" t="str">
            <v>B</v>
          </cell>
          <cell r="CJ472" t="str">
            <v>B</v>
          </cell>
          <cell r="CK472" t="str">
            <v>B</v>
          </cell>
          <cell r="CM472" t="str">
            <v>B</v>
          </cell>
          <cell r="CO472" t="str">
            <v>B</v>
          </cell>
          <cell r="CQ472" t="str">
            <v>B</v>
          </cell>
          <cell r="CR472" t="str">
            <v>B</v>
          </cell>
        </row>
        <row r="473">
          <cell r="A473">
            <v>469</v>
          </cell>
          <cell r="B473" t="str">
            <v>China</v>
          </cell>
          <cell r="C473" t="str">
            <v>Ningbo</v>
          </cell>
          <cell r="D473" t="str">
            <v>CNNGB</v>
          </cell>
          <cell r="E473" t="str">
            <v>O</v>
          </cell>
          <cell r="F473" t="str">
            <v>Jasmine Yuan</v>
          </cell>
          <cell r="G473" t="str">
            <v>Operation Manager</v>
          </cell>
          <cell r="H473" t="str">
            <v>86 574 27661663</v>
          </cell>
          <cell r="I473" t="str">
            <v>jasmine.yuan@ups.com</v>
          </cell>
          <cell r="K473" t="str">
            <v>86-13957839277</v>
          </cell>
          <cell r="U473" t="str">
            <v>BOTH</v>
          </cell>
          <cell r="V473" t="str">
            <v>ALL</v>
          </cell>
          <cell r="Z473">
            <v>9</v>
          </cell>
          <cell r="AI473" t="str">
            <v>B</v>
          </cell>
          <cell r="AQ473" t="str">
            <v>B</v>
          </cell>
          <cell r="AR473" t="str">
            <v>B</v>
          </cell>
          <cell r="BJ473" t="str">
            <v>B</v>
          </cell>
          <cell r="BS473" t="str">
            <v>B</v>
          </cell>
          <cell r="BX473" t="str">
            <v>B</v>
          </cell>
          <cell r="CA473" t="str">
            <v>B</v>
          </cell>
          <cell r="CH473" t="str">
            <v>B</v>
          </cell>
          <cell r="CI473" t="str">
            <v>B</v>
          </cell>
        </row>
        <row r="474">
          <cell r="A474">
            <v>470</v>
          </cell>
          <cell r="B474" t="str">
            <v>China</v>
          </cell>
          <cell r="C474" t="str">
            <v>Ningbo</v>
          </cell>
          <cell r="D474" t="str">
            <v>CNNGB</v>
          </cell>
          <cell r="E474" t="str">
            <v>O</v>
          </cell>
          <cell r="F474" t="str">
            <v xml:space="preserve">Niclo Zhang </v>
          </cell>
          <cell r="G474" t="str">
            <v>Assistant Supervisor</v>
          </cell>
          <cell r="H474" t="str">
            <v>86 574 27661617</v>
          </cell>
          <cell r="I474" t="str">
            <v>nzhang@ups.com</v>
          </cell>
          <cell r="N474" t="str">
            <v>ALL</v>
          </cell>
          <cell r="O474" t="str">
            <v>USA</v>
          </cell>
          <cell r="R474" t="str">
            <v>USA</v>
          </cell>
          <cell r="S474" t="str">
            <v>USA</v>
          </cell>
          <cell r="U474" t="str">
            <v>USA</v>
          </cell>
          <cell r="W474" t="str">
            <v>ALL</v>
          </cell>
          <cell r="Z474">
            <v>35</v>
          </cell>
          <cell r="AB474" t="str">
            <v>B</v>
          </cell>
          <cell r="AC474" t="str">
            <v>B</v>
          </cell>
          <cell r="AG474" t="str">
            <v>B</v>
          </cell>
          <cell r="AJ474" t="str">
            <v>B</v>
          </cell>
          <cell r="AK474" t="str">
            <v>B</v>
          </cell>
          <cell r="AN474" t="str">
            <v>B</v>
          </cell>
          <cell r="AO474" t="str">
            <v>M</v>
          </cell>
          <cell r="AP474" t="str">
            <v>M</v>
          </cell>
          <cell r="AS474" t="str">
            <v>B</v>
          </cell>
          <cell r="AV474" t="str">
            <v>M</v>
          </cell>
          <cell r="BC474" t="str">
            <v>B</v>
          </cell>
          <cell r="BD474" t="str">
            <v>B</v>
          </cell>
          <cell r="BE474" t="str">
            <v>M</v>
          </cell>
          <cell r="BF474" t="str">
            <v>B</v>
          </cell>
          <cell r="BG474" t="str">
            <v>B</v>
          </cell>
          <cell r="BH474" t="str">
            <v>B</v>
          </cell>
          <cell r="BI474" t="str">
            <v>B</v>
          </cell>
          <cell r="BL474" t="str">
            <v>B</v>
          </cell>
          <cell r="BN474" t="str">
            <v>B</v>
          </cell>
          <cell r="BO474" t="str">
            <v>B</v>
          </cell>
          <cell r="BP474" t="str">
            <v>B</v>
          </cell>
          <cell r="BT474" t="str">
            <v>B</v>
          </cell>
          <cell r="BU474" t="str">
            <v>B</v>
          </cell>
          <cell r="BW474" t="str">
            <v>B</v>
          </cell>
          <cell r="BZ474" t="str">
            <v>B</v>
          </cell>
          <cell r="CA474" t="str">
            <v>M</v>
          </cell>
          <cell r="CC474" t="str">
            <v>B</v>
          </cell>
          <cell r="CD474" t="str">
            <v>M</v>
          </cell>
          <cell r="CF474" t="str">
            <v>B</v>
          </cell>
          <cell r="CJ474" t="str">
            <v>B</v>
          </cell>
          <cell r="CK474" t="str">
            <v>M</v>
          </cell>
          <cell r="CM474" t="str">
            <v>B</v>
          </cell>
          <cell r="CO474" t="str">
            <v>B</v>
          </cell>
          <cell r="CQ474" t="str">
            <v>B</v>
          </cell>
          <cell r="CR474" t="str">
            <v>B</v>
          </cell>
        </row>
        <row r="475">
          <cell r="A475">
            <v>471</v>
          </cell>
          <cell r="B475" t="str">
            <v>China</v>
          </cell>
          <cell r="C475" t="str">
            <v>Ningbo</v>
          </cell>
          <cell r="D475" t="str">
            <v>CNNGB</v>
          </cell>
          <cell r="E475" t="str">
            <v>O</v>
          </cell>
          <cell r="F475" t="str">
            <v>Quicky Qiu</v>
          </cell>
          <cell r="G475" t="str">
            <v>CSR</v>
          </cell>
          <cell r="H475" t="str">
            <v>86 574 27661755</v>
          </cell>
          <cell r="I475" t="str">
            <v>qkang@ups.com</v>
          </cell>
          <cell r="O475" t="str">
            <v>USA</v>
          </cell>
          <cell r="Q475" t="str">
            <v>USA</v>
          </cell>
          <cell r="Z475">
            <v>1</v>
          </cell>
          <cell r="BE475" t="str">
            <v>M</v>
          </cell>
        </row>
        <row r="476">
          <cell r="A476">
            <v>472</v>
          </cell>
          <cell r="B476" t="str">
            <v>China</v>
          </cell>
          <cell r="C476" t="str">
            <v>Ningbo</v>
          </cell>
          <cell r="D476" t="str">
            <v>CNNGB</v>
          </cell>
          <cell r="E476" t="str">
            <v>O</v>
          </cell>
          <cell r="F476" t="str">
            <v xml:space="preserve">Kimi Chen </v>
          </cell>
          <cell r="G476" t="str">
            <v>CSR</v>
          </cell>
          <cell r="H476" t="str">
            <v>86 574 27661602</v>
          </cell>
          <cell r="I476" t="str">
            <v xml:space="preserve">cjijing@ups.com
</v>
          </cell>
          <cell r="Z476">
            <v>1</v>
          </cell>
          <cell r="AI476" t="str">
            <v>M</v>
          </cell>
        </row>
        <row r="477">
          <cell r="A477">
            <v>473</v>
          </cell>
          <cell r="B477" t="str">
            <v>China</v>
          </cell>
          <cell r="C477" t="str">
            <v>Ningbo</v>
          </cell>
          <cell r="D477" t="str">
            <v>CNNGB</v>
          </cell>
          <cell r="E477" t="str">
            <v>O</v>
          </cell>
          <cell r="F477" t="str">
            <v>Amander Jiang</v>
          </cell>
          <cell r="G477" t="str">
            <v>Team leader</v>
          </cell>
          <cell r="H477" t="str">
            <v>86 574 27661613</v>
          </cell>
          <cell r="I477" t="str">
            <v>ajiang@ups.com</v>
          </cell>
          <cell r="Z477">
            <v>0</v>
          </cell>
        </row>
        <row r="478">
          <cell r="A478">
            <v>474</v>
          </cell>
          <cell r="B478" t="str">
            <v>China</v>
          </cell>
          <cell r="C478" t="str">
            <v>Ningbo</v>
          </cell>
          <cell r="D478" t="str">
            <v>CNNGB</v>
          </cell>
          <cell r="E478" t="str">
            <v>O</v>
          </cell>
          <cell r="F478" t="str">
            <v xml:space="preserve">Jessica Zhang </v>
          </cell>
          <cell r="G478" t="str">
            <v>Doc</v>
          </cell>
          <cell r="H478" t="str">
            <v>86 574 27661601</v>
          </cell>
          <cell r="I478" t="str">
            <v>zjesscia@ups.com</v>
          </cell>
          <cell r="Z478">
            <v>0</v>
          </cell>
        </row>
        <row r="479">
          <cell r="A479">
            <v>475</v>
          </cell>
          <cell r="B479" t="str">
            <v>China</v>
          </cell>
          <cell r="C479" t="str">
            <v>Ningbo</v>
          </cell>
          <cell r="D479" t="str">
            <v>CNNGB</v>
          </cell>
          <cell r="E479" t="str">
            <v>O</v>
          </cell>
          <cell r="F479" t="str">
            <v>May Shi</v>
          </cell>
          <cell r="G479" t="str">
            <v>Documentation</v>
          </cell>
          <cell r="H479" t="str">
            <v>86 574 27661712</v>
          </cell>
          <cell r="I479" t="str">
            <v>Sjie1@Ups.com</v>
          </cell>
          <cell r="Z479">
            <v>2</v>
          </cell>
          <cell r="AR479" t="str">
            <v>B</v>
          </cell>
          <cell r="CI479" t="str">
            <v>M</v>
          </cell>
        </row>
        <row r="480">
          <cell r="A480">
            <v>476</v>
          </cell>
          <cell r="B480" t="str">
            <v>China</v>
          </cell>
          <cell r="C480" t="str">
            <v>Ningbo</v>
          </cell>
          <cell r="D480" t="str">
            <v>CNNGB</v>
          </cell>
          <cell r="E480" t="str">
            <v>O</v>
          </cell>
          <cell r="F480" t="str">
            <v xml:space="preserve">Sherry Chen </v>
          </cell>
          <cell r="G480" t="str">
            <v>CSR</v>
          </cell>
          <cell r="H480" t="str">
            <v>86 574 27661640</v>
          </cell>
          <cell r="I480" t="str">
            <v>cliujia@ups.com</v>
          </cell>
          <cell r="Z480">
            <v>0</v>
          </cell>
        </row>
        <row r="481">
          <cell r="A481">
            <v>477</v>
          </cell>
          <cell r="B481" t="str">
            <v>China</v>
          </cell>
          <cell r="C481" t="str">
            <v>Ningbo</v>
          </cell>
          <cell r="D481" t="str">
            <v>CNNGB</v>
          </cell>
          <cell r="E481" t="str">
            <v>O</v>
          </cell>
          <cell r="F481" t="str">
            <v>Helen Wang</v>
          </cell>
          <cell r="G481" t="str">
            <v>CSR</v>
          </cell>
          <cell r="H481" t="str">
            <v>86 574 27661623</v>
          </cell>
          <cell r="I481" t="str">
            <v>wzheng1@ups.com</v>
          </cell>
          <cell r="X481" t="str">
            <v>ALL</v>
          </cell>
          <cell r="Z481">
            <v>2</v>
          </cell>
          <cell r="AK481" t="str">
            <v>M</v>
          </cell>
          <cell r="CC481" t="str">
            <v>M</v>
          </cell>
        </row>
        <row r="482">
          <cell r="A482">
            <v>478</v>
          </cell>
          <cell r="B482" t="str">
            <v>China</v>
          </cell>
          <cell r="C482" t="str">
            <v>Ningbo</v>
          </cell>
          <cell r="D482" t="str">
            <v>CNNGB</v>
          </cell>
          <cell r="E482" t="str">
            <v>O</v>
          </cell>
          <cell r="F482" t="str">
            <v>Debbie Xu</v>
          </cell>
          <cell r="G482" t="str">
            <v>CSR</v>
          </cell>
          <cell r="H482" t="str">
            <v>86 574 27661671</v>
          </cell>
          <cell r="I482" t="str">
            <v>xlingnan@ups.com</v>
          </cell>
          <cell r="Z482">
            <v>1</v>
          </cell>
          <cell r="BU482" t="str">
            <v>M</v>
          </cell>
        </row>
        <row r="483">
          <cell r="A483">
            <v>479</v>
          </cell>
          <cell r="B483" t="str">
            <v>China</v>
          </cell>
          <cell r="C483" t="str">
            <v>Ningbo</v>
          </cell>
          <cell r="D483" t="str">
            <v>CNNGB</v>
          </cell>
          <cell r="E483" t="str">
            <v>O</v>
          </cell>
          <cell r="F483" t="str">
            <v>Monica Wang</v>
          </cell>
          <cell r="G483" t="str">
            <v>CSR</v>
          </cell>
          <cell r="H483" t="str">
            <v>86 574 27661722</v>
          </cell>
          <cell r="I483" t="str">
            <v>wmonica@ups.com</v>
          </cell>
          <cell r="O483" t="str">
            <v>ALL</v>
          </cell>
          <cell r="V483" t="str">
            <v>ALL</v>
          </cell>
          <cell r="W483" t="str">
            <v>ALL</v>
          </cell>
          <cell r="Z483">
            <v>6</v>
          </cell>
          <cell r="AE483" t="str">
            <v>M</v>
          </cell>
          <cell r="AL483" t="str">
            <v>M</v>
          </cell>
          <cell r="BD483" t="str">
            <v>M</v>
          </cell>
          <cell r="BH483" t="str">
            <v>M</v>
          </cell>
          <cell r="BI483" t="str">
            <v>M</v>
          </cell>
          <cell r="CE483" t="str">
            <v>M</v>
          </cell>
        </row>
        <row r="484">
          <cell r="A484">
            <v>480</v>
          </cell>
          <cell r="B484" t="str">
            <v>China</v>
          </cell>
          <cell r="C484" t="str">
            <v>Ningbo</v>
          </cell>
          <cell r="D484" t="str">
            <v>CNNGB</v>
          </cell>
          <cell r="E484" t="str">
            <v>O</v>
          </cell>
          <cell r="F484" t="str">
            <v>Kara Xia</v>
          </cell>
          <cell r="G484" t="str">
            <v>Doc</v>
          </cell>
          <cell r="H484" t="str">
            <v>86 574 27661714</v>
          </cell>
          <cell r="I484" t="str">
            <v>kxia@ups.com</v>
          </cell>
          <cell r="Z484">
            <v>1</v>
          </cell>
          <cell r="AI484" t="str">
            <v>M</v>
          </cell>
        </row>
        <row r="485">
          <cell r="A485">
            <v>481</v>
          </cell>
          <cell r="B485" t="str">
            <v>China</v>
          </cell>
          <cell r="C485" t="str">
            <v>Ningbo</v>
          </cell>
          <cell r="D485" t="str">
            <v>CNNGB</v>
          </cell>
          <cell r="E485" t="str">
            <v>O</v>
          </cell>
          <cell r="F485" t="str">
            <v>Holy lu</v>
          </cell>
          <cell r="G485" t="str">
            <v>CSR</v>
          </cell>
          <cell r="H485" t="str">
            <v>86 574 27661605</v>
          </cell>
          <cell r="I485" t="str">
            <v>holylu@ups.com</v>
          </cell>
          <cell r="O485" t="str">
            <v>USA</v>
          </cell>
          <cell r="Z485">
            <v>4</v>
          </cell>
          <cell r="AB485" t="str">
            <v>M</v>
          </cell>
          <cell r="AI485" t="str">
            <v>M</v>
          </cell>
          <cell r="AX485" t="str">
            <v>M</v>
          </cell>
          <cell r="CO485" t="str">
            <v>M</v>
          </cell>
        </row>
        <row r="486">
          <cell r="A486">
            <v>482</v>
          </cell>
          <cell r="B486" t="str">
            <v>China</v>
          </cell>
          <cell r="C486" t="str">
            <v>Ningbo</v>
          </cell>
          <cell r="D486" t="str">
            <v>CNNGB</v>
          </cell>
          <cell r="E486" t="str">
            <v>O</v>
          </cell>
          <cell r="F486" t="str">
            <v>Mike Lin</v>
          </cell>
          <cell r="G486" t="str">
            <v>CSR</v>
          </cell>
          <cell r="H486" t="str">
            <v>86 574 27661621</v>
          </cell>
          <cell r="I486" t="str">
            <v>mxlin@ups.com</v>
          </cell>
          <cell r="O486" t="str">
            <v>USA</v>
          </cell>
          <cell r="Z486">
            <v>7</v>
          </cell>
          <cell r="AM486" t="str">
            <v>M</v>
          </cell>
          <cell r="AN486" t="str">
            <v>M</v>
          </cell>
          <cell r="BC486" t="str">
            <v>M</v>
          </cell>
          <cell r="BL486" t="str">
            <v>M</v>
          </cell>
          <cell r="BS486" t="str">
            <v>M</v>
          </cell>
          <cell r="BW486" t="str">
            <v>M</v>
          </cell>
          <cell r="CQ486" t="str">
            <v>M</v>
          </cell>
        </row>
        <row r="487">
          <cell r="A487">
            <v>483</v>
          </cell>
          <cell r="B487" t="str">
            <v>China</v>
          </cell>
          <cell r="C487" t="str">
            <v>Ningbo</v>
          </cell>
          <cell r="D487" t="str">
            <v>CNNGB</v>
          </cell>
          <cell r="E487" t="str">
            <v>O</v>
          </cell>
          <cell r="F487" t="str">
            <v>Tracy Wang</v>
          </cell>
          <cell r="G487" t="str">
            <v>CSR</v>
          </cell>
          <cell r="H487" t="str">
            <v>86 574 27661675</v>
          </cell>
          <cell r="I487" t="str">
            <v>wtracy1@ups.com</v>
          </cell>
          <cell r="V487" t="str">
            <v>ALL</v>
          </cell>
          <cell r="Z487">
            <v>10</v>
          </cell>
          <cell r="AC487" t="str">
            <v>M</v>
          </cell>
          <cell r="AG487" t="str">
            <v>M</v>
          </cell>
          <cell r="AJ487" t="str">
            <v>M</v>
          </cell>
          <cell r="AQ487" t="str">
            <v>M</v>
          </cell>
          <cell r="AY487" t="str">
            <v>M</v>
          </cell>
          <cell r="BG487" t="str">
            <v>M</v>
          </cell>
          <cell r="BJ487" t="str">
            <v>M</v>
          </cell>
          <cell r="BR487" t="str">
            <v>M</v>
          </cell>
          <cell r="BV487" t="str">
            <v>M</v>
          </cell>
          <cell r="BX487" t="str">
            <v>M</v>
          </cell>
        </row>
        <row r="488">
          <cell r="A488">
            <v>484</v>
          </cell>
          <cell r="B488" t="str">
            <v>China</v>
          </cell>
          <cell r="C488" t="str">
            <v>Ningbo</v>
          </cell>
          <cell r="D488" t="str">
            <v>CNNGB</v>
          </cell>
          <cell r="E488" t="str">
            <v>O</v>
          </cell>
          <cell r="F488" t="str">
            <v>Vivienne Li</v>
          </cell>
          <cell r="G488" t="str">
            <v>assist supervisor</v>
          </cell>
          <cell r="H488" t="str">
            <v>86 574 27661631</v>
          </cell>
          <cell r="I488" t="str">
            <v>lvivienne@ups.com</v>
          </cell>
          <cell r="Z488">
            <v>2</v>
          </cell>
          <cell r="AR488" t="str">
            <v>M</v>
          </cell>
          <cell r="CI488" t="str">
            <v>M</v>
          </cell>
        </row>
        <row r="489">
          <cell r="A489">
            <v>485</v>
          </cell>
          <cell r="B489" t="str">
            <v>China</v>
          </cell>
          <cell r="C489" t="str">
            <v>Ningbo</v>
          </cell>
          <cell r="D489" t="str">
            <v>CNNGB</v>
          </cell>
          <cell r="E489" t="str">
            <v>O</v>
          </cell>
          <cell r="F489" t="str">
            <v>Coco He</v>
          </cell>
          <cell r="G489" t="str">
            <v>Doc</v>
          </cell>
          <cell r="H489" t="str">
            <v>86 574 27661733</v>
          </cell>
          <cell r="I489" t="str">
            <v xml:space="preserve">hcaiqun@ups.com </v>
          </cell>
          <cell r="Z489">
            <v>0</v>
          </cell>
        </row>
        <row r="490">
          <cell r="A490">
            <v>486</v>
          </cell>
          <cell r="B490" t="str">
            <v>China</v>
          </cell>
          <cell r="C490" t="str">
            <v>Ningbo</v>
          </cell>
          <cell r="D490" t="str">
            <v>CNNGB</v>
          </cell>
          <cell r="E490" t="str">
            <v>O</v>
          </cell>
          <cell r="F490" t="str">
            <v>Yvonne Sun</v>
          </cell>
          <cell r="G490" t="str">
            <v>CSR</v>
          </cell>
          <cell r="H490" t="str">
            <v>86 574 27661739</v>
          </cell>
          <cell r="I490" t="str">
            <v>syifeng@ups.com</v>
          </cell>
          <cell r="Z490">
            <v>0</v>
          </cell>
        </row>
        <row r="491">
          <cell r="A491">
            <v>487</v>
          </cell>
          <cell r="B491" t="str">
            <v>China</v>
          </cell>
          <cell r="C491" t="str">
            <v>Ningbo</v>
          </cell>
          <cell r="D491" t="str">
            <v>CNNGB</v>
          </cell>
          <cell r="E491" t="str">
            <v>O</v>
          </cell>
          <cell r="F491" t="str">
            <v xml:space="preserve">UPS NGB DT Ocean CSR Team </v>
          </cell>
          <cell r="G491" t="str">
            <v>NGB DT Ocean CSR Team Group email</v>
          </cell>
          <cell r="I491" t="str">
            <v>UPSUPSNGBDTOCEANCSRTEAM@ups.com</v>
          </cell>
          <cell r="Z491">
            <v>1</v>
          </cell>
          <cell r="AT491" t="str">
            <v>M</v>
          </cell>
        </row>
        <row r="492">
          <cell r="A492">
            <v>488</v>
          </cell>
          <cell r="B492" t="str">
            <v>China</v>
          </cell>
          <cell r="C492" t="str">
            <v>Ningbo</v>
          </cell>
          <cell r="D492" t="str">
            <v>CNNGB</v>
          </cell>
          <cell r="E492" t="str">
            <v>O</v>
          </cell>
          <cell r="F492" t="str">
            <v>Zhao DeFang</v>
          </cell>
          <cell r="G492" t="str">
            <v>CSR</v>
          </cell>
          <cell r="H492" t="str">
            <v>86 574 27661736</v>
          </cell>
          <cell r="I492" t="str">
            <v>zdefang@UPS.COM</v>
          </cell>
          <cell r="Z492">
            <v>1</v>
          </cell>
          <cell r="BT492" t="str">
            <v>M</v>
          </cell>
        </row>
        <row r="493">
          <cell r="A493">
            <v>489</v>
          </cell>
          <cell r="B493" t="str">
            <v>China</v>
          </cell>
          <cell r="C493" t="str">
            <v>Ningbo</v>
          </cell>
          <cell r="D493" t="str">
            <v>CNNGB</v>
          </cell>
          <cell r="E493" t="str">
            <v>O</v>
          </cell>
          <cell r="F493" t="str">
            <v>Lucy Chen</v>
          </cell>
          <cell r="G493" t="str">
            <v>CSR</v>
          </cell>
          <cell r="H493" t="str">
            <v>86 574 27661717</v>
          </cell>
          <cell r="I493" t="str">
            <v>chenlili@ups.com</v>
          </cell>
          <cell r="N493" t="str">
            <v>ALL</v>
          </cell>
          <cell r="S493" t="str">
            <v>USA</v>
          </cell>
          <cell r="U493" t="str">
            <v>ALL</v>
          </cell>
          <cell r="Z493">
            <v>7</v>
          </cell>
          <cell r="BN493" t="str">
            <v>M</v>
          </cell>
          <cell r="BO493" t="str">
            <v>M</v>
          </cell>
          <cell r="BP493" t="str">
            <v>M</v>
          </cell>
          <cell r="BT493" t="str">
            <v>M</v>
          </cell>
          <cell r="BZ493" t="str">
            <v>M</v>
          </cell>
          <cell r="CF493" t="str">
            <v>M</v>
          </cell>
          <cell r="CM493" t="str">
            <v>M</v>
          </cell>
        </row>
        <row r="494">
          <cell r="A494">
            <v>490</v>
          </cell>
          <cell r="B494" t="str">
            <v>China</v>
          </cell>
          <cell r="C494" t="str">
            <v>Ningbo</v>
          </cell>
          <cell r="D494" t="str">
            <v>CNNGB</v>
          </cell>
          <cell r="E494" t="str">
            <v>O</v>
          </cell>
          <cell r="F494" t="str">
            <v>Phoebe Cen</v>
          </cell>
          <cell r="G494" t="str">
            <v>CSR Supervisor</v>
          </cell>
          <cell r="H494" t="str">
            <v>86 574 27661630</v>
          </cell>
          <cell r="I494" t="str">
            <v>phoebe.cen@ups.com</v>
          </cell>
          <cell r="K494" t="str">
            <v>86-18657457719</v>
          </cell>
          <cell r="L494" t="str">
            <v>Y</v>
          </cell>
          <cell r="Z494">
            <v>5</v>
          </cell>
          <cell r="AI494" t="str">
            <v>B</v>
          </cell>
          <cell r="AR494" t="str">
            <v>B</v>
          </cell>
          <cell r="AT494" t="str">
            <v>B</v>
          </cell>
          <cell r="CH494" t="str">
            <v>M</v>
          </cell>
          <cell r="CI494" t="str">
            <v>B</v>
          </cell>
        </row>
        <row r="495">
          <cell r="A495">
            <v>491</v>
          </cell>
          <cell r="B495" t="str">
            <v>China</v>
          </cell>
          <cell r="C495" t="str">
            <v>Ningbo</v>
          </cell>
          <cell r="D495" t="str">
            <v>CNNGB</v>
          </cell>
          <cell r="E495" t="str">
            <v>O</v>
          </cell>
          <cell r="F495" t="str">
            <v>Annie Wang</v>
          </cell>
          <cell r="G495" t="str">
            <v>Documentation</v>
          </cell>
          <cell r="H495" t="str">
            <v>86 574 27661632</v>
          </cell>
          <cell r="I495" t="str">
            <v>wyan3@ups.com</v>
          </cell>
          <cell r="U495" t="str">
            <v>BOTH</v>
          </cell>
          <cell r="Z495">
            <v>1</v>
          </cell>
          <cell r="AI495" t="str">
            <v>M</v>
          </cell>
        </row>
        <row r="496">
          <cell r="A496">
            <v>492</v>
          </cell>
          <cell r="B496" t="str">
            <v>China</v>
          </cell>
          <cell r="C496" t="str">
            <v>Ningbo</v>
          </cell>
          <cell r="D496" t="str">
            <v>CNNGB</v>
          </cell>
          <cell r="E496" t="str">
            <v>O</v>
          </cell>
          <cell r="F496" t="str">
            <v>Zhu yi feng</v>
          </cell>
          <cell r="G496" t="str">
            <v>Doc</v>
          </cell>
          <cell r="H496" t="str">
            <v>86 574 27661753</v>
          </cell>
          <cell r="I496" t="str">
            <v>zyifeng@ups.com</v>
          </cell>
          <cell r="Z496">
            <v>1</v>
          </cell>
          <cell r="AI496" t="str">
            <v>M</v>
          </cell>
        </row>
        <row r="497">
          <cell r="A497">
            <v>493</v>
          </cell>
          <cell r="B497" t="str">
            <v>China</v>
          </cell>
          <cell r="C497" t="str">
            <v>Ningbo</v>
          </cell>
          <cell r="D497" t="str">
            <v>CNNGB</v>
          </cell>
          <cell r="E497" t="str">
            <v>O</v>
          </cell>
          <cell r="F497" t="str">
            <v xml:space="preserve">UPS NGB DT Ocean Doc Team </v>
          </cell>
          <cell r="G497" t="str">
            <v>NGB DT Ocean Doc Team  Group email</v>
          </cell>
          <cell r="I497" t="str">
            <v>UPSNGBDTOCEANDOCTEAM@ups.com</v>
          </cell>
          <cell r="Z497">
            <v>1</v>
          </cell>
          <cell r="AT497" t="str">
            <v>M</v>
          </cell>
        </row>
        <row r="498">
          <cell r="A498">
            <v>494</v>
          </cell>
          <cell r="B498" t="str">
            <v>China</v>
          </cell>
          <cell r="C498" t="str">
            <v>Ningbo</v>
          </cell>
          <cell r="D498" t="str">
            <v>CNNGB</v>
          </cell>
          <cell r="E498" t="str">
            <v>O</v>
          </cell>
          <cell r="F498" t="str">
            <v>Lillian Wang</v>
          </cell>
          <cell r="G498" t="str">
            <v>CSR</v>
          </cell>
          <cell r="H498" t="str">
            <v>86 574 27661637</v>
          </cell>
          <cell r="I498" t="str">
            <v>wchaoyun@ups.com</v>
          </cell>
          <cell r="R498" t="str">
            <v>EUR/LATAM</v>
          </cell>
          <cell r="U498" t="str">
            <v>ALL</v>
          </cell>
          <cell r="Z498">
            <v>9</v>
          </cell>
          <cell r="AA498" t="str">
            <v>M</v>
          </cell>
          <cell r="AC498" t="str">
            <v>M</v>
          </cell>
          <cell r="AM498" t="str">
            <v>B</v>
          </cell>
          <cell r="AP498" t="str">
            <v>M</v>
          </cell>
          <cell r="AR498" t="str">
            <v>M</v>
          </cell>
          <cell r="AS498" t="str">
            <v>M</v>
          </cell>
          <cell r="AX498" t="str">
            <v>B</v>
          </cell>
          <cell r="BF498" t="str">
            <v>M</v>
          </cell>
          <cell r="BT498" t="str">
            <v>M</v>
          </cell>
        </row>
        <row r="499">
          <cell r="A499">
            <v>495</v>
          </cell>
          <cell r="B499" t="str">
            <v>China</v>
          </cell>
          <cell r="C499" t="str">
            <v>Ningbo</v>
          </cell>
          <cell r="D499" t="str">
            <v>CNNGB</v>
          </cell>
          <cell r="E499" t="str">
            <v>O</v>
          </cell>
          <cell r="F499" t="str">
            <v>Cici Ruan</v>
          </cell>
          <cell r="G499" t="str">
            <v>Asst Supervisor</v>
          </cell>
          <cell r="H499" t="str">
            <v>86 574 27661610</v>
          </cell>
          <cell r="I499" t="str">
            <v>cruan@ups.com</v>
          </cell>
          <cell r="L499" t="str">
            <v>Y</v>
          </cell>
          <cell r="U499" t="str">
            <v>BOTH</v>
          </cell>
          <cell r="Z499">
            <v>4</v>
          </cell>
          <cell r="AR499" t="str">
            <v>B</v>
          </cell>
          <cell r="BJ499" t="str">
            <v>B</v>
          </cell>
          <cell r="BR499" t="str">
            <v>B</v>
          </cell>
          <cell r="BS499" t="str">
            <v>B</v>
          </cell>
        </row>
        <row r="500">
          <cell r="A500">
            <v>496</v>
          </cell>
          <cell r="B500" t="str">
            <v>China</v>
          </cell>
          <cell r="C500" t="str">
            <v>Hangzhou</v>
          </cell>
          <cell r="D500" t="str">
            <v>CNHGH</v>
          </cell>
          <cell r="E500" t="str">
            <v>O</v>
          </cell>
          <cell r="F500" t="str">
            <v>Judy Zhu</v>
          </cell>
          <cell r="G500" t="str">
            <v xml:space="preserve">CSR </v>
          </cell>
          <cell r="H500" t="str">
            <v>86 21 61057849</v>
          </cell>
          <cell r="I500" t="str">
            <v>zxiaoxia@ups.com</v>
          </cell>
          <cell r="Z500">
            <v>0</v>
          </cell>
        </row>
        <row r="501">
          <cell r="A501">
            <v>497</v>
          </cell>
          <cell r="B501" t="str">
            <v>China</v>
          </cell>
          <cell r="C501" t="str">
            <v>Hangzhou</v>
          </cell>
          <cell r="D501" t="str">
            <v>CNHGH</v>
          </cell>
          <cell r="E501" t="str">
            <v>O</v>
          </cell>
          <cell r="F501" t="str">
            <v>Allen Mei</v>
          </cell>
          <cell r="G501" t="str">
            <v xml:space="preserve">Supr </v>
          </cell>
          <cell r="H501" t="str">
            <v>86 21 61057664</v>
          </cell>
          <cell r="I501" t="str">
            <v>amei@ups.com</v>
          </cell>
          <cell r="Z501">
            <v>1</v>
          </cell>
          <cell r="AC501" t="str">
            <v>M</v>
          </cell>
        </row>
        <row r="502">
          <cell r="A502">
            <v>498</v>
          </cell>
          <cell r="B502" t="str">
            <v>China</v>
          </cell>
          <cell r="C502" t="str">
            <v>Hangzhou</v>
          </cell>
          <cell r="D502" t="str">
            <v>CNHGH</v>
          </cell>
          <cell r="E502" t="str">
            <v>O</v>
          </cell>
          <cell r="F502" t="str">
            <v>Daisy Huang</v>
          </cell>
          <cell r="G502" t="str">
            <v>CSR</v>
          </cell>
          <cell r="H502" t="str">
            <v>86-571-86005676</v>
          </cell>
          <cell r="I502" t="str">
            <v>hqingxia@ups.com</v>
          </cell>
          <cell r="W502" t="str">
            <v>ALL</v>
          </cell>
          <cell r="Z502">
            <v>2</v>
          </cell>
          <cell r="BD502" t="str">
            <v>M</v>
          </cell>
          <cell r="CG502" t="str">
            <v>M</v>
          </cell>
        </row>
        <row r="503">
          <cell r="A503">
            <v>499</v>
          </cell>
          <cell r="B503" t="str">
            <v>China</v>
          </cell>
          <cell r="C503" t="str">
            <v>Hangzhou</v>
          </cell>
          <cell r="D503" t="str">
            <v>CNHGH</v>
          </cell>
          <cell r="E503" t="str">
            <v>O</v>
          </cell>
          <cell r="F503" t="str">
            <v>Shiyin Wei</v>
          </cell>
          <cell r="G503" t="str">
            <v>CS Officer</v>
          </cell>
          <cell r="H503" t="str">
            <v>86 571 86005658</v>
          </cell>
          <cell r="I503" t="str">
            <v>wshiyin@ups.com</v>
          </cell>
          <cell r="Z503">
            <v>2</v>
          </cell>
          <cell r="AG503" t="str">
            <v>M</v>
          </cell>
          <cell r="AJ503" t="str">
            <v>M</v>
          </cell>
        </row>
        <row r="504">
          <cell r="A504">
            <v>500</v>
          </cell>
          <cell r="B504" t="str">
            <v>China</v>
          </cell>
          <cell r="C504" t="str">
            <v>Hangzhou</v>
          </cell>
          <cell r="D504" t="str">
            <v>CNHGH</v>
          </cell>
          <cell r="E504" t="str">
            <v>O</v>
          </cell>
          <cell r="F504" t="str">
            <v>Nick Zhang</v>
          </cell>
          <cell r="G504" t="str">
            <v>Supervisor</v>
          </cell>
          <cell r="H504" t="str">
            <v>86 571 86005666</v>
          </cell>
          <cell r="I504" t="str">
            <v>Nickzhang@ups.com</v>
          </cell>
          <cell r="U504" t="str">
            <v>ALL</v>
          </cell>
          <cell r="W504" t="str">
            <v>ALL</v>
          </cell>
          <cell r="Z504">
            <v>8</v>
          </cell>
          <cell r="AB504" t="str">
            <v>B</v>
          </cell>
          <cell r="AC504" t="str">
            <v>B</v>
          </cell>
          <cell r="AR504" t="str">
            <v>B</v>
          </cell>
          <cell r="BD504" t="str">
            <v>B</v>
          </cell>
          <cell r="BT504" t="str">
            <v>B</v>
          </cell>
          <cell r="CG504" t="str">
            <v>B</v>
          </cell>
          <cell r="CM504" t="str">
            <v>B</v>
          </cell>
          <cell r="CO504" t="str">
            <v>B</v>
          </cell>
        </row>
        <row r="505">
          <cell r="A505">
            <v>501</v>
          </cell>
          <cell r="B505" t="str">
            <v>China</v>
          </cell>
          <cell r="C505" t="str">
            <v>Hangzhou</v>
          </cell>
          <cell r="D505" t="str">
            <v>CNHGH</v>
          </cell>
          <cell r="E505" t="str">
            <v>O</v>
          </cell>
          <cell r="F505" t="str">
            <v>** See Ningbo (for FOB Ningbo)</v>
          </cell>
          <cell r="U505" t="str">
            <v>ALL</v>
          </cell>
          <cell r="Z505">
            <v>6</v>
          </cell>
          <cell r="AB505" t="str">
            <v>*</v>
          </cell>
          <cell r="AR505" t="str">
            <v>*</v>
          </cell>
          <cell r="BT505" t="str">
            <v>*</v>
          </cell>
          <cell r="BX505" t="str">
            <v>*</v>
          </cell>
          <cell r="CM505" t="str">
            <v>*</v>
          </cell>
          <cell r="CO505" t="str">
            <v>*</v>
          </cell>
        </row>
        <row r="506">
          <cell r="A506">
            <v>502</v>
          </cell>
          <cell r="B506" t="str">
            <v>China</v>
          </cell>
          <cell r="C506" t="str">
            <v>Huangyuan</v>
          </cell>
          <cell r="E506" t="str">
            <v>O</v>
          </cell>
          <cell r="F506" t="str">
            <v>** See Ningbo</v>
          </cell>
          <cell r="Z506">
            <v>0</v>
          </cell>
        </row>
        <row r="507">
          <cell r="A507">
            <v>503</v>
          </cell>
          <cell r="B507" t="str">
            <v>China</v>
          </cell>
          <cell r="C507" t="str">
            <v>Taizhou</v>
          </cell>
          <cell r="D507" t="str">
            <v>CNTAZ</v>
          </cell>
          <cell r="E507" t="str">
            <v>O</v>
          </cell>
          <cell r="F507" t="str">
            <v>** See Ningbo</v>
          </cell>
          <cell r="Z507">
            <v>2</v>
          </cell>
          <cell r="AI507" t="str">
            <v>*</v>
          </cell>
          <cell r="BD507" t="str">
            <v>*</v>
          </cell>
        </row>
        <row r="508">
          <cell r="A508">
            <v>504</v>
          </cell>
          <cell r="B508" t="str">
            <v>China</v>
          </cell>
          <cell r="C508" t="str">
            <v>Shangyu</v>
          </cell>
          <cell r="D508" t="str">
            <v>CNSYU</v>
          </cell>
          <cell r="E508" t="str">
            <v>O</v>
          </cell>
          <cell r="F508" t="str">
            <v>** See Ningbo</v>
          </cell>
          <cell r="Z508">
            <v>1</v>
          </cell>
          <cell r="BD508" t="str">
            <v>*</v>
          </cell>
        </row>
        <row r="509">
          <cell r="A509">
            <v>505</v>
          </cell>
          <cell r="B509" t="str">
            <v>China</v>
          </cell>
          <cell r="C509" t="str">
            <v>Yuyao</v>
          </cell>
          <cell r="D509" t="str">
            <v>CNYUA</v>
          </cell>
          <cell r="E509" t="str">
            <v>O</v>
          </cell>
          <cell r="F509" t="str">
            <v>** See Ningbo</v>
          </cell>
          <cell r="Z509">
            <v>1</v>
          </cell>
          <cell r="BD509" t="str">
            <v>*</v>
          </cell>
        </row>
        <row r="510">
          <cell r="A510">
            <v>506</v>
          </cell>
          <cell r="B510" t="str">
            <v>China</v>
          </cell>
          <cell r="C510" t="str">
            <v>Yongkang</v>
          </cell>
          <cell r="D510" t="str">
            <v>CNYOK</v>
          </cell>
          <cell r="E510" t="str">
            <v>O</v>
          </cell>
          <cell r="F510" t="str">
            <v>** See Ningbo</v>
          </cell>
          <cell r="Z510">
            <v>1</v>
          </cell>
          <cell r="BD510" t="str">
            <v>*</v>
          </cell>
        </row>
        <row r="511">
          <cell r="A511">
            <v>507</v>
          </cell>
          <cell r="B511" t="str">
            <v>China</v>
          </cell>
          <cell r="C511" t="str">
            <v>Wenzhou</v>
          </cell>
          <cell r="D511" t="str">
            <v>CNWNZ</v>
          </cell>
          <cell r="E511" t="str">
            <v>O</v>
          </cell>
          <cell r="F511" t="str">
            <v>** See Ningbo</v>
          </cell>
          <cell r="Z511">
            <v>1</v>
          </cell>
          <cell r="BX511" t="str">
            <v>*</v>
          </cell>
        </row>
        <row r="512">
          <cell r="A512">
            <v>508</v>
          </cell>
          <cell r="B512" t="str">
            <v>China</v>
          </cell>
          <cell r="C512" t="str">
            <v>Xingchang</v>
          </cell>
          <cell r="D512" t="str">
            <v>CNXEN</v>
          </cell>
          <cell r="E512" t="str">
            <v>O</v>
          </cell>
          <cell r="F512" t="str">
            <v>** See Ningbo</v>
          </cell>
          <cell r="Z512">
            <v>0</v>
          </cell>
        </row>
        <row r="513">
          <cell r="A513">
            <v>509</v>
          </cell>
          <cell r="B513" t="str">
            <v>China</v>
          </cell>
          <cell r="C513" t="str">
            <v>Zhejiang</v>
          </cell>
          <cell r="D513" t="str">
            <v>Province</v>
          </cell>
          <cell r="E513" t="str">
            <v>O</v>
          </cell>
          <cell r="F513" t="str">
            <v>** If Incoterm Location is Ningbo, see Ningbo</v>
          </cell>
          <cell r="W513" t="str">
            <v>ALL</v>
          </cell>
          <cell r="Z513">
            <v>2</v>
          </cell>
          <cell r="BD513" t="str">
            <v>*</v>
          </cell>
          <cell r="BX513" t="str">
            <v>*</v>
          </cell>
        </row>
        <row r="514">
          <cell r="A514">
            <v>510</v>
          </cell>
          <cell r="B514" t="str">
            <v>China</v>
          </cell>
          <cell r="C514" t="str">
            <v>Qingdao</v>
          </cell>
          <cell r="D514" t="str">
            <v>CNTAO</v>
          </cell>
          <cell r="E514" t="str">
            <v>O</v>
          </cell>
          <cell r="F514" t="str">
            <v xml:space="preserve">Li Kun  </v>
          </cell>
          <cell r="G514" t="str">
            <v>operation</v>
          </cell>
          <cell r="H514" t="str">
            <v>86 532 58729812</v>
          </cell>
          <cell r="I514" t="str">
            <v>lkun@ups.com</v>
          </cell>
          <cell r="Z514">
            <v>1</v>
          </cell>
          <cell r="AT514" t="str">
            <v>M</v>
          </cell>
        </row>
        <row r="515">
          <cell r="A515">
            <v>511</v>
          </cell>
          <cell r="B515" t="str">
            <v>China</v>
          </cell>
          <cell r="C515" t="str">
            <v>Qingdao</v>
          </cell>
          <cell r="D515" t="str">
            <v>CNTAO</v>
          </cell>
          <cell r="E515" t="str">
            <v>O</v>
          </cell>
          <cell r="F515" t="str">
            <v xml:space="preserve">Michael Pan </v>
          </cell>
          <cell r="G515" t="str">
            <v>Supervisor</v>
          </cell>
          <cell r="H515" t="str">
            <v>86 532 85729812 ext 103</v>
          </cell>
          <cell r="I515" t="str">
            <v>pmichael@ups.com</v>
          </cell>
          <cell r="N515" t="str">
            <v>ALL</v>
          </cell>
          <cell r="O515" t="str">
            <v>USA</v>
          </cell>
          <cell r="U515" t="str">
            <v>ALL</v>
          </cell>
          <cell r="Z515">
            <v>24</v>
          </cell>
          <cell r="AB515" t="str">
            <v>B</v>
          </cell>
          <cell r="AC515" t="str">
            <v>B</v>
          </cell>
          <cell r="AG515" t="str">
            <v>B</v>
          </cell>
          <cell r="AJ515" t="str">
            <v>B</v>
          </cell>
          <cell r="AL515" t="str">
            <v>B</v>
          </cell>
          <cell r="AM515" t="str">
            <v>B</v>
          </cell>
          <cell r="AV515" t="str">
            <v>B</v>
          </cell>
          <cell r="AX515" t="str">
            <v>B</v>
          </cell>
          <cell r="AZ515" t="str">
            <v>B</v>
          </cell>
          <cell r="BC515" t="str">
            <v>B</v>
          </cell>
          <cell r="BF515" t="str">
            <v>B</v>
          </cell>
          <cell r="BH515" t="str">
            <v>B</v>
          </cell>
          <cell r="BK515" t="str">
            <v>B</v>
          </cell>
          <cell r="BO515" t="str">
            <v>B</v>
          </cell>
          <cell r="BP515" t="str">
            <v>B</v>
          </cell>
          <cell r="BS515" t="str">
            <v>B</v>
          </cell>
          <cell r="BV515" t="str">
            <v>B</v>
          </cell>
          <cell r="BZ515" t="str">
            <v>B</v>
          </cell>
          <cell r="CB515" t="str">
            <v>E</v>
          </cell>
          <cell r="CD515" t="str">
            <v>B</v>
          </cell>
          <cell r="CE515" t="str">
            <v>B</v>
          </cell>
          <cell r="CJ515" t="str">
            <v>B</v>
          </cell>
          <cell r="CO515" t="str">
            <v>B</v>
          </cell>
          <cell r="CR515" t="str">
            <v>B</v>
          </cell>
        </row>
        <row r="516">
          <cell r="A516">
            <v>512</v>
          </cell>
          <cell r="B516" t="str">
            <v>China</v>
          </cell>
          <cell r="C516" t="str">
            <v>Qingdao</v>
          </cell>
          <cell r="D516" t="str">
            <v>CNTAO</v>
          </cell>
          <cell r="E516" t="str">
            <v>O</v>
          </cell>
          <cell r="F516" t="str">
            <v>Wang Zhi Qiang</v>
          </cell>
          <cell r="G516" t="str">
            <v>Operation</v>
          </cell>
          <cell r="H516" t="str">
            <v>86 532 85729812 ext 120</v>
          </cell>
          <cell r="I516" t="str">
            <v>wzhiqiang@ups.com</v>
          </cell>
          <cell r="J516" t="str">
            <v>USA</v>
          </cell>
          <cell r="N516" t="str">
            <v>USA</v>
          </cell>
          <cell r="R516" t="str">
            <v>ALL</v>
          </cell>
          <cell r="V516" t="str">
            <v>USA</v>
          </cell>
          <cell r="Z516">
            <v>11</v>
          </cell>
          <cell r="AB516" t="str">
            <v>B</v>
          </cell>
          <cell r="AL516" t="str">
            <v>M</v>
          </cell>
          <cell r="AP516" t="str">
            <v>M</v>
          </cell>
          <cell r="AV516" t="str">
            <v>B</v>
          </cell>
          <cell r="BG516" t="str">
            <v>B</v>
          </cell>
          <cell r="BK516" t="str">
            <v>M</v>
          </cell>
          <cell r="BO516" t="str">
            <v>M</v>
          </cell>
          <cell r="BX516" t="str">
            <v>M</v>
          </cell>
          <cell r="BZ516" t="str">
            <v>M</v>
          </cell>
          <cell r="CE516" t="str">
            <v>M</v>
          </cell>
          <cell r="CP516" t="str">
            <v>M</v>
          </cell>
        </row>
        <row r="517">
          <cell r="A517">
            <v>513</v>
          </cell>
          <cell r="B517" t="str">
            <v>China</v>
          </cell>
          <cell r="C517" t="str">
            <v>Qingdao</v>
          </cell>
          <cell r="D517" t="str">
            <v>CNTAO</v>
          </cell>
          <cell r="E517" t="str">
            <v>O</v>
          </cell>
          <cell r="F517" t="str">
            <v>May Gao</v>
          </cell>
          <cell r="G517" t="str">
            <v>Ops Assistant</v>
          </cell>
          <cell r="H517" t="str">
            <v>86 532 85729812 ext 145</v>
          </cell>
          <cell r="I517" t="str">
            <v>gshuai@ups.com</v>
          </cell>
          <cell r="J517" t="str">
            <v>UK</v>
          </cell>
          <cell r="N517" t="str">
            <v>USA</v>
          </cell>
          <cell r="U517" t="str">
            <v>EUR</v>
          </cell>
          <cell r="W517" t="str">
            <v>USA</v>
          </cell>
          <cell r="Z517">
            <v>2</v>
          </cell>
          <cell r="BD517" t="str">
            <v>M</v>
          </cell>
          <cell r="BT517" t="str">
            <v>M</v>
          </cell>
        </row>
        <row r="518">
          <cell r="A518">
            <v>514</v>
          </cell>
          <cell r="B518" t="str">
            <v>China</v>
          </cell>
          <cell r="C518" t="str">
            <v>Qingdao</v>
          </cell>
          <cell r="D518" t="str">
            <v>CNTAO</v>
          </cell>
          <cell r="E518" t="str">
            <v>O</v>
          </cell>
          <cell r="F518" t="str">
            <v>Rose Zhao</v>
          </cell>
          <cell r="G518" t="str">
            <v>Supervisor</v>
          </cell>
          <cell r="H518" t="str">
            <v>86 532 85729812 ext 110</v>
          </cell>
          <cell r="I518" t="str">
            <v>rose.zhao@ups.com</v>
          </cell>
          <cell r="K518" t="str">
            <v xml:space="preserve"> 86-13021690376</v>
          </cell>
          <cell r="U518" t="str">
            <v>USA</v>
          </cell>
          <cell r="Z518">
            <v>7</v>
          </cell>
          <cell r="AC518" t="str">
            <v>B</v>
          </cell>
          <cell r="AL518" t="str">
            <v>B</v>
          </cell>
          <cell r="AO518" t="str">
            <v>B</v>
          </cell>
          <cell r="BG518" t="str">
            <v>M</v>
          </cell>
          <cell r="BJ518" t="str">
            <v>M</v>
          </cell>
          <cell r="BK518" t="str">
            <v>B</v>
          </cell>
          <cell r="CH518" t="str">
            <v>M</v>
          </cell>
        </row>
        <row r="519">
          <cell r="A519">
            <v>515</v>
          </cell>
          <cell r="B519" t="str">
            <v>China</v>
          </cell>
          <cell r="C519" t="str">
            <v>Qingdao</v>
          </cell>
          <cell r="D519" t="str">
            <v>CNTAO</v>
          </cell>
          <cell r="E519" t="str">
            <v>O</v>
          </cell>
          <cell r="F519" t="str">
            <v>Cora Zhang</v>
          </cell>
          <cell r="G519" t="str">
            <v>Operation</v>
          </cell>
          <cell r="H519" t="str">
            <v>86 532 85729812 ext 168</v>
          </cell>
          <cell r="I519" t="str">
            <v>zlin1@ups.com</v>
          </cell>
          <cell r="U519" t="str">
            <v>ALL</v>
          </cell>
          <cell r="Z519">
            <v>5</v>
          </cell>
          <cell r="AC519" t="str">
            <v>M</v>
          </cell>
          <cell r="BH519" t="str">
            <v>M</v>
          </cell>
          <cell r="BS519" t="str">
            <v>M</v>
          </cell>
          <cell r="CD519" t="str">
            <v>M</v>
          </cell>
          <cell r="CR519" t="str">
            <v>M</v>
          </cell>
        </row>
        <row r="520">
          <cell r="A520">
            <v>516</v>
          </cell>
          <cell r="B520" t="str">
            <v>China</v>
          </cell>
          <cell r="C520" t="str">
            <v>Qingdao</v>
          </cell>
          <cell r="D520" t="str">
            <v>CNTAO</v>
          </cell>
          <cell r="E520" t="str">
            <v>O</v>
          </cell>
          <cell r="F520" t="str">
            <v>Cassie Ma</v>
          </cell>
          <cell r="G520" t="str">
            <v>CS</v>
          </cell>
          <cell r="H520" t="str">
            <v>86 371 87085693</v>
          </cell>
          <cell r="I520" t="str">
            <v>myan@ups.com</v>
          </cell>
          <cell r="N520" t="str">
            <v>EUR</v>
          </cell>
          <cell r="Q520" t="str">
            <v>USA/EUR</v>
          </cell>
          <cell r="R520" t="str">
            <v>ALL</v>
          </cell>
          <cell r="Z520">
            <v>0</v>
          </cell>
        </row>
        <row r="521">
          <cell r="A521">
            <v>517</v>
          </cell>
          <cell r="B521" t="str">
            <v>China</v>
          </cell>
          <cell r="C521" t="str">
            <v>Qingdao</v>
          </cell>
          <cell r="D521" t="str">
            <v>CNTAO</v>
          </cell>
          <cell r="E521" t="str">
            <v>O</v>
          </cell>
          <cell r="F521" t="str">
            <v>TAO Group3</v>
          </cell>
          <cell r="I521" t="str">
            <v xml:space="preserve">UPSTAO-OCEAN-NVO@ups.com
 </v>
          </cell>
          <cell r="K521" t="str">
            <v>Y</v>
          </cell>
          <cell r="N521" t="str">
            <v>EUR</v>
          </cell>
          <cell r="Q521" t="str">
            <v>USA/EUR</v>
          </cell>
          <cell r="Z521">
            <v>4</v>
          </cell>
          <cell r="AG521" t="str">
            <v>M</v>
          </cell>
          <cell r="AJ521" t="str">
            <v>M</v>
          </cell>
          <cell r="AZ521" t="str">
            <v>M</v>
          </cell>
          <cell r="BP521" t="str">
            <v>M</v>
          </cell>
        </row>
        <row r="522">
          <cell r="A522">
            <v>518</v>
          </cell>
          <cell r="B522" t="str">
            <v>China</v>
          </cell>
          <cell r="C522" t="str">
            <v>Qingdao</v>
          </cell>
          <cell r="D522" t="str">
            <v>CNTAO</v>
          </cell>
          <cell r="E522" t="str">
            <v>O</v>
          </cell>
          <cell r="F522" t="str">
            <v>Adlea Yuan</v>
          </cell>
          <cell r="G522" t="str">
            <v>Operation</v>
          </cell>
          <cell r="H522" t="str">
            <v>86 532 85729812 ext 133</v>
          </cell>
          <cell r="I522" t="str">
            <v>yxiaoyue@ups.com</v>
          </cell>
          <cell r="N522" t="str">
            <v>USA</v>
          </cell>
          <cell r="W522" t="str">
            <v>CAN</v>
          </cell>
          <cell r="Z522">
            <v>1</v>
          </cell>
          <cell r="BD522" t="str">
            <v>M</v>
          </cell>
        </row>
        <row r="523">
          <cell r="A523">
            <v>519</v>
          </cell>
          <cell r="B523" t="str">
            <v>China</v>
          </cell>
          <cell r="C523" t="str">
            <v>Qingdao</v>
          </cell>
          <cell r="D523" t="str">
            <v>CNTAO</v>
          </cell>
          <cell r="E523" t="str">
            <v>O</v>
          </cell>
          <cell r="F523" t="str">
            <v>Kate Tian</v>
          </cell>
          <cell r="G523" t="str">
            <v>Operation</v>
          </cell>
          <cell r="H523" t="str">
            <v>86 532 85729812 ext 118</v>
          </cell>
          <cell r="I523" t="str">
            <v>tkate@ups.com</v>
          </cell>
          <cell r="J523" t="str">
            <v>USA</v>
          </cell>
          <cell r="Z523">
            <v>5</v>
          </cell>
          <cell r="AI523" t="str">
            <v>M</v>
          </cell>
          <cell r="AR523" t="str">
            <v>M</v>
          </cell>
          <cell r="BF523" t="str">
            <v>M</v>
          </cell>
          <cell r="CB523" t="str">
            <v>B</v>
          </cell>
          <cell r="CI523" t="str">
            <v>M</v>
          </cell>
        </row>
        <row r="524">
          <cell r="A524">
            <v>520</v>
          </cell>
          <cell r="B524" t="str">
            <v>China</v>
          </cell>
          <cell r="C524" t="str">
            <v>Qingdao</v>
          </cell>
          <cell r="D524" t="str">
            <v>CNTAO</v>
          </cell>
          <cell r="E524" t="str">
            <v>O</v>
          </cell>
          <cell r="F524" t="str">
            <v>Alice Chen</v>
          </cell>
          <cell r="G524" t="str">
            <v>OP</v>
          </cell>
          <cell r="H524" t="str">
            <v>87 532 85729812 ext 109</v>
          </cell>
          <cell r="I524" t="str">
            <v>chenyuyu@ups.com</v>
          </cell>
          <cell r="N524" t="str">
            <v>USA</v>
          </cell>
          <cell r="U524" t="str">
            <v>ALL</v>
          </cell>
          <cell r="W524" t="str">
            <v>USA</v>
          </cell>
          <cell r="Z524">
            <v>1</v>
          </cell>
          <cell r="BT524" t="str">
            <v>B</v>
          </cell>
        </row>
        <row r="525">
          <cell r="A525">
            <v>521</v>
          </cell>
          <cell r="B525" t="str">
            <v>China</v>
          </cell>
          <cell r="C525" t="str">
            <v>Qingdao</v>
          </cell>
          <cell r="D525" t="str">
            <v>CNTAO</v>
          </cell>
          <cell r="E525" t="str">
            <v>O</v>
          </cell>
          <cell r="F525" t="str">
            <v>Cindy Zhang</v>
          </cell>
          <cell r="G525" t="str">
            <v>CS</v>
          </cell>
          <cell r="H525" t="str">
            <v>86 371 87085696</v>
          </cell>
          <cell r="I525" t="str">
            <v>zxiaojin@ups.com</v>
          </cell>
          <cell r="Z525">
            <v>0</v>
          </cell>
        </row>
        <row r="526">
          <cell r="A526">
            <v>522</v>
          </cell>
          <cell r="B526" t="str">
            <v>China</v>
          </cell>
          <cell r="C526" t="str">
            <v>Qingdao</v>
          </cell>
          <cell r="D526" t="str">
            <v>CNTAO</v>
          </cell>
          <cell r="E526" t="str">
            <v>O</v>
          </cell>
          <cell r="F526" t="str">
            <v>TAO Group</v>
          </cell>
          <cell r="I526" t="str">
            <v>fci.qingdao@ups.com</v>
          </cell>
          <cell r="Z526">
            <v>6</v>
          </cell>
          <cell r="AO526" t="str">
            <v>B</v>
          </cell>
          <cell r="AQ526" t="str">
            <v>B</v>
          </cell>
          <cell r="BJ526" t="str">
            <v>B</v>
          </cell>
          <cell r="CH526" t="str">
            <v>B</v>
          </cell>
          <cell r="CO526" t="str">
            <v>B</v>
          </cell>
          <cell r="CP526" t="str">
            <v>B</v>
          </cell>
        </row>
        <row r="527">
          <cell r="A527">
            <v>523</v>
          </cell>
          <cell r="B527" t="str">
            <v>China</v>
          </cell>
          <cell r="C527" t="str">
            <v>Qingdao</v>
          </cell>
          <cell r="D527" t="str">
            <v>CNTAO</v>
          </cell>
          <cell r="E527" t="str">
            <v>O</v>
          </cell>
          <cell r="F527" t="str">
            <v>Wang Zhikai</v>
          </cell>
          <cell r="G527" t="str">
            <v>Customer Service</v>
          </cell>
          <cell r="H527" t="str">
            <v>86 532 85729812 ext 224</v>
          </cell>
          <cell r="I527" t="str">
            <v>wzhikai@ups.com</v>
          </cell>
          <cell r="Z527">
            <v>2</v>
          </cell>
          <cell r="AO527" t="str">
            <v>M</v>
          </cell>
          <cell r="AV527" t="str">
            <v>M</v>
          </cell>
        </row>
        <row r="528">
          <cell r="A528">
            <v>524</v>
          </cell>
          <cell r="B528" t="str">
            <v>China</v>
          </cell>
          <cell r="C528" t="str">
            <v>Qingdao</v>
          </cell>
          <cell r="D528" t="str">
            <v>CNTAO</v>
          </cell>
          <cell r="E528" t="str">
            <v>O</v>
          </cell>
          <cell r="F528" t="str">
            <v>TAO Costco group</v>
          </cell>
          <cell r="G528" t="str">
            <v>Operations</v>
          </cell>
          <cell r="I528" t="str">
            <v>UPSTAOOCEAN-COSTCO@UPS.COM</v>
          </cell>
          <cell r="Z528">
            <v>2</v>
          </cell>
          <cell r="AI528" t="str">
            <v>M</v>
          </cell>
          <cell r="BF528" t="str">
            <v>M</v>
          </cell>
        </row>
        <row r="529">
          <cell r="A529">
            <v>525</v>
          </cell>
          <cell r="B529" t="str">
            <v>China</v>
          </cell>
          <cell r="C529" t="str">
            <v>Qingdao</v>
          </cell>
          <cell r="D529" t="str">
            <v>CNTAO</v>
          </cell>
          <cell r="E529" t="str">
            <v>O</v>
          </cell>
          <cell r="F529" t="str">
            <v>TAO Group2</v>
          </cell>
          <cell r="I529" t="str">
            <v>UPSTAOOCEANSM@ups.com</v>
          </cell>
          <cell r="Z529">
            <v>3</v>
          </cell>
          <cell r="AR529" t="str">
            <v>B</v>
          </cell>
          <cell r="BR529" t="str">
            <v>B</v>
          </cell>
          <cell r="CI529" t="str">
            <v>B</v>
          </cell>
        </row>
        <row r="530">
          <cell r="A530">
            <v>526</v>
          </cell>
          <cell r="B530" t="str">
            <v>China</v>
          </cell>
          <cell r="C530" t="str">
            <v>Qingdao</v>
          </cell>
          <cell r="D530" t="str">
            <v>CNTAO</v>
          </cell>
          <cell r="E530" t="str">
            <v>O</v>
          </cell>
          <cell r="F530" t="str">
            <v xml:space="preserve">TAO TB group </v>
          </cell>
          <cell r="I530" t="str">
            <v>UPSTAOOCEAN-TB@ups.com</v>
          </cell>
          <cell r="W530" t="str">
            <v>ALL</v>
          </cell>
          <cell r="Z530">
            <v>1</v>
          </cell>
          <cell r="BD530" t="str">
            <v>M</v>
          </cell>
        </row>
        <row r="531">
          <cell r="A531">
            <v>527</v>
          </cell>
          <cell r="B531" t="str">
            <v>China</v>
          </cell>
          <cell r="C531" t="str">
            <v>Qingdao</v>
          </cell>
          <cell r="D531" t="str">
            <v>CNTAO</v>
          </cell>
          <cell r="E531" t="str">
            <v>O</v>
          </cell>
          <cell r="F531" t="str">
            <v>TAO DT group</v>
          </cell>
          <cell r="G531" t="str">
            <v>Operations</v>
          </cell>
          <cell r="H531" t="str">
            <v>86 532 85729812 ext 160</v>
          </cell>
          <cell r="I531" t="str">
            <v>UPSTAOOCEAN-DT@ups.com</v>
          </cell>
          <cell r="J531" t="str">
            <v>USA</v>
          </cell>
          <cell r="Z531">
            <v>1</v>
          </cell>
          <cell r="AT531" t="str">
            <v>M</v>
          </cell>
        </row>
        <row r="532">
          <cell r="A532">
            <v>528</v>
          </cell>
          <cell r="B532" t="str">
            <v>China</v>
          </cell>
          <cell r="C532" t="str">
            <v>Qingdao</v>
          </cell>
          <cell r="D532" t="str">
            <v>CNTAO</v>
          </cell>
          <cell r="E532" t="str">
            <v>O</v>
          </cell>
          <cell r="F532" t="str">
            <v>NVO Team Group</v>
          </cell>
          <cell r="G532" t="str">
            <v>Operation</v>
          </cell>
          <cell r="H532" t="str">
            <v>88 532 85729812 ext 103</v>
          </cell>
          <cell r="I532" t="str">
            <v>UPSTAO-OCEAN-NVO@ups.com</v>
          </cell>
          <cell r="J532" t="str">
            <v>other Lane</v>
          </cell>
          <cell r="N532" t="str">
            <v>USA</v>
          </cell>
          <cell r="Q532" t="str">
            <v>Other -except USA/EUR</v>
          </cell>
          <cell r="Z532">
            <v>2</v>
          </cell>
          <cell r="AZ532" t="str">
            <v>M</v>
          </cell>
          <cell r="BE532" t="str">
            <v>M</v>
          </cell>
        </row>
        <row r="533">
          <cell r="A533">
            <v>529</v>
          </cell>
          <cell r="B533" t="str">
            <v>China</v>
          </cell>
          <cell r="C533" t="str">
            <v>Qingdao</v>
          </cell>
          <cell r="D533" t="str">
            <v>CNTAO</v>
          </cell>
          <cell r="E533" t="str">
            <v>O</v>
          </cell>
          <cell r="F533" t="str">
            <v>Vincy Wang</v>
          </cell>
          <cell r="G533" t="str">
            <v>Operation</v>
          </cell>
          <cell r="H533" t="str">
            <v>86 532 85729812 ext 112</v>
          </cell>
          <cell r="I533" t="str">
            <v>wrui@ups.com</v>
          </cell>
          <cell r="N533" t="str">
            <v>EUR</v>
          </cell>
          <cell r="U533" t="str">
            <v>EUR</v>
          </cell>
          <cell r="V533" t="str">
            <v>USA</v>
          </cell>
          <cell r="Z533">
            <v>2</v>
          </cell>
          <cell r="BO533" t="str">
            <v>B</v>
          </cell>
          <cell r="BX533" t="str">
            <v>B</v>
          </cell>
        </row>
        <row r="534">
          <cell r="A534">
            <v>530</v>
          </cell>
          <cell r="B534" t="str">
            <v>China</v>
          </cell>
          <cell r="C534" t="str">
            <v>Qingdao</v>
          </cell>
          <cell r="D534" t="str">
            <v>CNTAO</v>
          </cell>
          <cell r="E534" t="str">
            <v>O</v>
          </cell>
          <cell r="F534" t="str">
            <v>Judy Zhu</v>
          </cell>
          <cell r="G534" t="str">
            <v>OP</v>
          </cell>
          <cell r="H534" t="str">
            <v>86 532 85729812 ext 165</v>
          </cell>
          <cell r="I534" t="str">
            <v>zhongshuang@ups.com</v>
          </cell>
          <cell r="Z534">
            <v>1</v>
          </cell>
          <cell r="CB534" t="str">
            <v>M</v>
          </cell>
        </row>
        <row r="535">
          <cell r="A535">
            <v>531</v>
          </cell>
          <cell r="B535" t="str">
            <v>China</v>
          </cell>
          <cell r="C535" t="str">
            <v>Qingdao</v>
          </cell>
          <cell r="D535" t="str">
            <v>CNTAO</v>
          </cell>
          <cell r="E535" t="str">
            <v>O</v>
          </cell>
          <cell r="F535" t="str">
            <v>Henry Xu</v>
          </cell>
          <cell r="G535" t="str">
            <v>Operation</v>
          </cell>
          <cell r="H535" t="str">
            <v>86 532 85729812 ext 135</v>
          </cell>
          <cell r="I535" t="str">
            <v>xzhengshun@ups.com</v>
          </cell>
          <cell r="U535" t="str">
            <v>ALL</v>
          </cell>
          <cell r="Z535">
            <v>1</v>
          </cell>
          <cell r="BR535" t="str">
            <v>M</v>
          </cell>
        </row>
        <row r="536">
          <cell r="A536">
            <v>532</v>
          </cell>
          <cell r="B536" t="str">
            <v>China</v>
          </cell>
          <cell r="C536" t="str">
            <v>Qingdao</v>
          </cell>
          <cell r="D536" t="str">
            <v>CNTAO</v>
          </cell>
          <cell r="E536" t="str">
            <v>O</v>
          </cell>
          <cell r="F536" t="str">
            <v>Candy Yang</v>
          </cell>
          <cell r="G536" t="str">
            <v>Customer Service</v>
          </cell>
          <cell r="H536" t="str">
            <v>86 532 85729812 ext 148</v>
          </cell>
          <cell r="I536" t="str">
            <v>yangxiaoyan@ups.com</v>
          </cell>
          <cell r="K536" t="str">
            <v>86-13506390515</v>
          </cell>
          <cell r="L536" t="str">
            <v>Y</v>
          </cell>
          <cell r="N536" t="str">
            <v>EUR</v>
          </cell>
          <cell r="Q536" t="str">
            <v>USA</v>
          </cell>
          <cell r="R536" t="str">
            <v>USA</v>
          </cell>
          <cell r="U536" t="str">
            <v>EUR</v>
          </cell>
          <cell r="V536" t="str">
            <v>USA</v>
          </cell>
          <cell r="Z536">
            <v>7</v>
          </cell>
          <cell r="AP536" t="str">
            <v>B</v>
          </cell>
          <cell r="BE536" t="str">
            <v>B</v>
          </cell>
          <cell r="BH536" t="str">
            <v>B</v>
          </cell>
          <cell r="BO536" t="str">
            <v>M</v>
          </cell>
          <cell r="BX536" t="str">
            <v>M</v>
          </cell>
          <cell r="CA536" t="str">
            <v>M</v>
          </cell>
          <cell r="CB536" t="str">
            <v>M</v>
          </cell>
        </row>
        <row r="537">
          <cell r="A537">
            <v>533</v>
          </cell>
          <cell r="B537" t="str">
            <v>China</v>
          </cell>
          <cell r="C537" t="str">
            <v>Qingdao</v>
          </cell>
          <cell r="D537" t="str">
            <v>CNTAO</v>
          </cell>
          <cell r="E537" t="str">
            <v>O</v>
          </cell>
          <cell r="F537" t="str">
            <v>Terry Yang</v>
          </cell>
          <cell r="G537" t="str">
            <v>Operation</v>
          </cell>
          <cell r="H537" t="str">
            <v>86 532 85729812 ext 140</v>
          </cell>
          <cell r="I537" t="str">
            <v>yangtingting@ups.com</v>
          </cell>
          <cell r="O537" t="str">
            <v>USA</v>
          </cell>
          <cell r="U537" t="str">
            <v>ALL</v>
          </cell>
          <cell r="Z537">
            <v>9</v>
          </cell>
          <cell r="AB537" t="str">
            <v>M</v>
          </cell>
          <cell r="AM537" t="str">
            <v>M</v>
          </cell>
          <cell r="AX537" t="str">
            <v>M</v>
          </cell>
          <cell r="BC537" t="str">
            <v>M</v>
          </cell>
          <cell r="BR537" t="str">
            <v>B</v>
          </cell>
          <cell r="BV537" t="str">
            <v>M</v>
          </cell>
          <cell r="BZ537" t="str">
            <v>B</v>
          </cell>
          <cell r="CJ537" t="str">
            <v>M</v>
          </cell>
          <cell r="CO537" t="str">
            <v>M</v>
          </cell>
        </row>
        <row r="538">
          <cell r="A538">
            <v>534</v>
          </cell>
          <cell r="B538" t="str">
            <v>China</v>
          </cell>
          <cell r="C538" t="str">
            <v>Jinan</v>
          </cell>
          <cell r="D538" t="str">
            <v>CNTNA</v>
          </cell>
          <cell r="E538" t="str">
            <v>O</v>
          </cell>
          <cell r="F538" t="str">
            <v>** see Qingdao</v>
          </cell>
          <cell r="Z538">
            <v>1</v>
          </cell>
          <cell r="CR538" t="str">
            <v>*</v>
          </cell>
        </row>
        <row r="539">
          <cell r="A539">
            <v>535</v>
          </cell>
          <cell r="B539" t="str">
            <v>China</v>
          </cell>
          <cell r="C539" t="str">
            <v>Linyi</v>
          </cell>
          <cell r="D539" t="str">
            <v>CNLYI</v>
          </cell>
          <cell r="E539" t="str">
            <v>O</v>
          </cell>
          <cell r="F539" t="str">
            <v>** see Qingdao</v>
          </cell>
          <cell r="Z539">
            <v>0</v>
          </cell>
        </row>
        <row r="540">
          <cell r="A540">
            <v>536</v>
          </cell>
          <cell r="B540" t="str">
            <v>China</v>
          </cell>
          <cell r="C540" t="str">
            <v>Weifang</v>
          </cell>
          <cell r="D540" t="str">
            <v>CNWEF</v>
          </cell>
          <cell r="E540" t="str">
            <v>O</v>
          </cell>
          <cell r="F540" t="str">
            <v>** see Qingdao</v>
          </cell>
          <cell r="Z540">
            <v>1</v>
          </cell>
          <cell r="AX540" t="str">
            <v>*</v>
          </cell>
        </row>
        <row r="541">
          <cell r="A541">
            <v>537</v>
          </cell>
          <cell r="B541" t="str">
            <v>China</v>
          </cell>
          <cell r="C541" t="str">
            <v>Yantai</v>
          </cell>
          <cell r="D541" t="str">
            <v>CNYNT</v>
          </cell>
          <cell r="E541" t="str">
            <v>O</v>
          </cell>
          <cell r="F541" t="str">
            <v>** See Qingdao</v>
          </cell>
          <cell r="Z541">
            <v>3</v>
          </cell>
          <cell r="BD541" t="str">
            <v>*</v>
          </cell>
          <cell r="CH541" t="str">
            <v>*</v>
          </cell>
          <cell r="CI541" t="str">
            <v>*</v>
          </cell>
        </row>
        <row r="542">
          <cell r="A542">
            <v>538</v>
          </cell>
          <cell r="B542" t="str">
            <v>China</v>
          </cell>
          <cell r="C542" t="str">
            <v>Jimo</v>
          </cell>
          <cell r="D542" t="str">
            <v>CNJMO</v>
          </cell>
          <cell r="E542" t="str">
            <v>O</v>
          </cell>
          <cell r="F542" t="str">
            <v>** See Qingdao</v>
          </cell>
          <cell r="Z542">
            <v>1</v>
          </cell>
          <cell r="BD542" t="str">
            <v>*</v>
          </cell>
        </row>
        <row r="543">
          <cell r="A543">
            <v>539</v>
          </cell>
          <cell r="B543" t="str">
            <v>China</v>
          </cell>
          <cell r="C543" t="str">
            <v>Rizhao</v>
          </cell>
          <cell r="D543" t="str">
            <v>CNRIZ</v>
          </cell>
          <cell r="E543" t="str">
            <v>O</v>
          </cell>
          <cell r="F543" t="str">
            <v>** See Qingdao</v>
          </cell>
          <cell r="Z543">
            <v>1</v>
          </cell>
          <cell r="BD543" t="str">
            <v>*</v>
          </cell>
        </row>
        <row r="544">
          <cell r="A544">
            <v>540</v>
          </cell>
          <cell r="B544" t="str">
            <v>China</v>
          </cell>
          <cell r="C544" t="str">
            <v>Weihai</v>
          </cell>
          <cell r="D544" t="str">
            <v>CNWEH</v>
          </cell>
          <cell r="E544" t="str">
            <v>O</v>
          </cell>
          <cell r="F544" t="str">
            <v>** See Qingdao</v>
          </cell>
          <cell r="Z544">
            <v>1</v>
          </cell>
          <cell r="BD544" t="str">
            <v>*</v>
          </cell>
        </row>
        <row r="545">
          <cell r="A545">
            <v>541</v>
          </cell>
          <cell r="B545" t="str">
            <v>China</v>
          </cell>
          <cell r="C545" t="str">
            <v>Zibo</v>
          </cell>
          <cell r="D545" t="str">
            <v>CNZIB</v>
          </cell>
          <cell r="E545" t="str">
            <v>O</v>
          </cell>
          <cell r="F545" t="str">
            <v>** See Qingdao</v>
          </cell>
          <cell r="Z545">
            <v>2</v>
          </cell>
          <cell r="AX545" t="str">
            <v>*</v>
          </cell>
          <cell r="BD545" t="str">
            <v>*</v>
          </cell>
        </row>
        <row r="546">
          <cell r="A546">
            <v>542</v>
          </cell>
          <cell r="B546" t="str">
            <v>China</v>
          </cell>
          <cell r="C546" t="str">
            <v>Yiyuan</v>
          </cell>
          <cell r="D546" t="str">
            <v>CNZIB</v>
          </cell>
          <cell r="E546" t="str">
            <v>O</v>
          </cell>
          <cell r="F546" t="str">
            <v>** See Qingdao</v>
          </cell>
          <cell r="Z546">
            <v>1</v>
          </cell>
          <cell r="BD546" t="str">
            <v>*</v>
          </cell>
        </row>
        <row r="547">
          <cell r="A547">
            <v>543</v>
          </cell>
          <cell r="B547" t="str">
            <v>China</v>
          </cell>
          <cell r="C547" t="str">
            <v>Zhengzhou</v>
          </cell>
          <cell r="D547" t="str">
            <v>CNCGO</v>
          </cell>
          <cell r="E547" t="str">
            <v>O</v>
          </cell>
          <cell r="F547" t="str">
            <v>** see Qingdao</v>
          </cell>
          <cell r="Z547">
            <v>0</v>
          </cell>
        </row>
        <row r="548">
          <cell r="A548">
            <v>544</v>
          </cell>
          <cell r="B548" t="str">
            <v>China</v>
          </cell>
          <cell r="C548" t="str">
            <v>Laiwu</v>
          </cell>
          <cell r="D548" t="str">
            <v>CNLWU</v>
          </cell>
          <cell r="E548" t="str">
            <v>O</v>
          </cell>
          <cell r="F548" t="str">
            <v>** see Qingdao</v>
          </cell>
          <cell r="O548" t="str">
            <v>ALL</v>
          </cell>
          <cell r="Z548">
            <v>1</v>
          </cell>
          <cell r="BC548" t="str">
            <v>*</v>
          </cell>
        </row>
        <row r="549">
          <cell r="A549">
            <v>545</v>
          </cell>
          <cell r="B549" t="str">
            <v>China</v>
          </cell>
          <cell r="C549" t="str">
            <v>Shanghai</v>
          </cell>
          <cell r="D549" t="str">
            <v>CNSHA</v>
          </cell>
          <cell r="E549" t="str">
            <v>O</v>
          </cell>
          <cell r="F549" t="str">
            <v>Lily Zhang</v>
          </cell>
          <cell r="G549" t="str">
            <v>Team Leader</v>
          </cell>
          <cell r="H549" t="str">
            <v>86 21 38102509</v>
          </cell>
          <cell r="I549" t="str">
            <v>lily.zhang@ups.com</v>
          </cell>
          <cell r="Z549">
            <v>0</v>
          </cell>
        </row>
        <row r="550">
          <cell r="A550">
            <v>546</v>
          </cell>
          <cell r="B550" t="str">
            <v>China</v>
          </cell>
          <cell r="C550" t="str">
            <v>Shanghai</v>
          </cell>
          <cell r="D550" t="str">
            <v>CNSHA</v>
          </cell>
          <cell r="E550" t="str">
            <v>O</v>
          </cell>
          <cell r="F550" t="str">
            <v>Emily Yu</v>
          </cell>
          <cell r="G550" t="str">
            <v>CSR</v>
          </cell>
          <cell r="H550" t="str">
            <v>86 21 38102436</v>
          </cell>
          <cell r="I550" t="str">
            <v>emily.yu@ups.com</v>
          </cell>
          <cell r="Z550">
            <v>0</v>
          </cell>
        </row>
        <row r="551">
          <cell r="A551">
            <v>547</v>
          </cell>
          <cell r="B551" t="str">
            <v>China</v>
          </cell>
          <cell r="C551" t="str">
            <v>Shanghai</v>
          </cell>
          <cell r="D551" t="str">
            <v>CNSHA</v>
          </cell>
          <cell r="E551" t="str">
            <v>O</v>
          </cell>
          <cell r="F551" t="str">
            <v>Ivy Shen</v>
          </cell>
          <cell r="G551" t="str">
            <v>CSR</v>
          </cell>
          <cell r="H551" t="str">
            <v>86 21 38102802</v>
          </cell>
          <cell r="I551" t="str">
            <v>shenivy@ups.com</v>
          </cell>
          <cell r="R551" t="str">
            <v>ALL</v>
          </cell>
          <cell r="W551" t="str">
            <v>ALL</v>
          </cell>
          <cell r="Z551">
            <v>6</v>
          </cell>
          <cell r="AB551" t="str">
            <v>M</v>
          </cell>
          <cell r="AE551" t="str">
            <v>M</v>
          </cell>
          <cell r="AM551" t="str">
            <v>M</v>
          </cell>
          <cell r="AP551" t="str">
            <v>M</v>
          </cell>
          <cell r="AY551" t="str">
            <v>M</v>
          </cell>
          <cell r="CE551" t="str">
            <v>M</v>
          </cell>
        </row>
        <row r="552">
          <cell r="A552">
            <v>548</v>
          </cell>
          <cell r="B552" t="str">
            <v>China</v>
          </cell>
          <cell r="C552" t="str">
            <v>Shanghai</v>
          </cell>
          <cell r="D552" t="str">
            <v>CNSHA</v>
          </cell>
          <cell r="E552" t="str">
            <v>O</v>
          </cell>
          <cell r="F552" t="str">
            <v>UPS SHA DT DOC</v>
          </cell>
          <cell r="G552" t="str">
            <v xml:space="preserve"> SHA DT DOC Group email</v>
          </cell>
          <cell r="I552" t="str">
            <v>UPSSHADTDOC@ups.com</v>
          </cell>
          <cell r="Z552">
            <v>1</v>
          </cell>
          <cell r="AT552" t="str">
            <v>M</v>
          </cell>
        </row>
        <row r="553">
          <cell r="A553">
            <v>549</v>
          </cell>
          <cell r="B553" t="str">
            <v>China</v>
          </cell>
          <cell r="C553" t="str">
            <v>Shanghai</v>
          </cell>
          <cell r="D553" t="str">
            <v>CNSHA</v>
          </cell>
          <cell r="E553" t="str">
            <v>O</v>
          </cell>
          <cell r="F553" t="str">
            <v>Tina Tao</v>
          </cell>
          <cell r="G553" t="str">
            <v>CSR</v>
          </cell>
          <cell r="H553" t="str">
            <v>86 21 38102424</v>
          </cell>
          <cell r="I553" t="str">
            <v>taxiu@ups.com</v>
          </cell>
          <cell r="Z553">
            <v>0</v>
          </cell>
        </row>
        <row r="554">
          <cell r="A554">
            <v>550</v>
          </cell>
          <cell r="B554" t="str">
            <v>China</v>
          </cell>
          <cell r="C554" t="str">
            <v>Shanghai</v>
          </cell>
          <cell r="D554" t="str">
            <v>CNSHA</v>
          </cell>
          <cell r="E554" t="str">
            <v>O</v>
          </cell>
          <cell r="F554" t="str">
            <v>Rammy Ran</v>
          </cell>
          <cell r="G554" t="str">
            <v>CSR</v>
          </cell>
          <cell r="H554" t="str">
            <v>86-21-3810 2497</v>
          </cell>
          <cell r="I554" t="str">
            <v>rmaoyu@ups.com</v>
          </cell>
          <cell r="Z554">
            <v>1</v>
          </cell>
          <cell r="BF554" t="str">
            <v>M</v>
          </cell>
        </row>
        <row r="555">
          <cell r="A555">
            <v>551</v>
          </cell>
          <cell r="B555" t="str">
            <v>China</v>
          </cell>
          <cell r="C555" t="str">
            <v>Shanghai</v>
          </cell>
          <cell r="D555" t="str">
            <v>CNSHA</v>
          </cell>
          <cell r="E555" t="str">
            <v>O</v>
          </cell>
          <cell r="F555" t="str">
            <v>Joyce Zeng</v>
          </cell>
          <cell r="G555" t="str">
            <v>CSR</v>
          </cell>
          <cell r="H555" t="str">
            <v>86 21 38102426</v>
          </cell>
          <cell r="I555" t="str">
            <v>zwenjun@ups.com</v>
          </cell>
          <cell r="Z555">
            <v>0</v>
          </cell>
        </row>
        <row r="556">
          <cell r="A556">
            <v>552</v>
          </cell>
          <cell r="B556" t="str">
            <v>China</v>
          </cell>
          <cell r="C556" t="str">
            <v>Shanghai</v>
          </cell>
          <cell r="D556" t="str">
            <v>CNSHA</v>
          </cell>
          <cell r="E556" t="str">
            <v>O</v>
          </cell>
          <cell r="F556" t="str">
            <v>Yuki Yu</v>
          </cell>
          <cell r="G556" t="str">
            <v>CSR</v>
          </cell>
          <cell r="H556" t="str">
            <v>86 21 38102479</v>
          </cell>
          <cell r="I556" t="str">
            <v>yyu@ups.com</v>
          </cell>
          <cell r="K556" t="str">
            <v>Sarah</v>
          </cell>
          <cell r="O556" t="str">
            <v>ALL</v>
          </cell>
          <cell r="Q556" t="str">
            <v>USA/CAN</v>
          </cell>
          <cell r="S556" t="str">
            <v>ALL</v>
          </cell>
          <cell r="V556" t="str">
            <v>ALL</v>
          </cell>
          <cell r="Z556">
            <v>8</v>
          </cell>
          <cell r="AU556" t="str">
            <v>M</v>
          </cell>
          <cell r="AX556" t="str">
            <v>M</v>
          </cell>
          <cell r="BC556" t="str">
            <v>M</v>
          </cell>
          <cell r="BE556" t="str">
            <v>M</v>
          </cell>
          <cell r="BH556" t="str">
            <v>B</v>
          </cell>
          <cell r="BI556" t="str">
            <v>M</v>
          </cell>
          <cell r="BX556" t="str">
            <v>M</v>
          </cell>
          <cell r="CF556" t="str">
            <v>M</v>
          </cell>
        </row>
        <row r="557">
          <cell r="A557">
            <v>553</v>
          </cell>
          <cell r="B557" t="str">
            <v>China</v>
          </cell>
          <cell r="C557" t="str">
            <v>Shanghai</v>
          </cell>
          <cell r="D557" t="str">
            <v>CNSHA</v>
          </cell>
          <cell r="E557" t="str">
            <v>O</v>
          </cell>
          <cell r="F557" t="str">
            <v>Caddie Wu</v>
          </cell>
          <cell r="G557" t="str">
            <v>Team leader</v>
          </cell>
          <cell r="H557" t="str">
            <v>86-21-3810 2500</v>
          </cell>
          <cell r="I557" t="str">
            <v>wcaddie@ups.com</v>
          </cell>
          <cell r="S557" t="str">
            <v>ALL</v>
          </cell>
          <cell r="Z557">
            <v>1</v>
          </cell>
          <cell r="BF557" t="str">
            <v>B</v>
          </cell>
        </row>
        <row r="558">
          <cell r="A558">
            <v>554</v>
          </cell>
          <cell r="B558" t="str">
            <v>China</v>
          </cell>
          <cell r="C558" t="str">
            <v>Shanghai</v>
          </cell>
          <cell r="D558" t="str">
            <v>CNSHA</v>
          </cell>
          <cell r="E558" t="str">
            <v>O</v>
          </cell>
          <cell r="F558" t="str">
            <v>UPS SHA COSTCO CSR</v>
          </cell>
          <cell r="I558" t="str">
            <v>UPSSHACOSTCOCSR@ups.com</v>
          </cell>
          <cell r="Z558">
            <v>1</v>
          </cell>
          <cell r="AI558" t="str">
            <v>B</v>
          </cell>
        </row>
        <row r="559">
          <cell r="A559">
            <v>555</v>
          </cell>
          <cell r="B559" t="str">
            <v>China</v>
          </cell>
          <cell r="C559" t="str">
            <v>Shanghai</v>
          </cell>
          <cell r="D559" t="str">
            <v>CNSHA</v>
          </cell>
          <cell r="E559" t="str">
            <v>O</v>
          </cell>
          <cell r="F559" t="str">
            <v>Yongker Wu</v>
          </cell>
          <cell r="G559" t="str">
            <v>CSR</v>
          </cell>
          <cell r="H559" t="str">
            <v>86 21 38102401</v>
          </cell>
          <cell r="I559" t="str">
            <v>wshishuo@ups.com</v>
          </cell>
          <cell r="K559" t="str">
            <v>Christina Lin</v>
          </cell>
          <cell r="Z559">
            <v>1</v>
          </cell>
          <cell r="AR559" t="str">
            <v>M</v>
          </cell>
        </row>
        <row r="560">
          <cell r="A560">
            <v>556</v>
          </cell>
          <cell r="B560" t="str">
            <v>China</v>
          </cell>
          <cell r="C560" t="str">
            <v>Shanghai</v>
          </cell>
          <cell r="D560" t="str">
            <v>CNSHA</v>
          </cell>
          <cell r="E560" t="str">
            <v>O</v>
          </cell>
          <cell r="F560" t="str">
            <v>Yuki Min</v>
          </cell>
          <cell r="G560" t="str">
            <v>CSR</v>
          </cell>
          <cell r="H560" t="str">
            <v>86 21 38102403</v>
          </cell>
          <cell r="I560" t="str">
            <v xml:space="preserve">ymin@ups.com  </v>
          </cell>
          <cell r="K560" t="str">
            <v>Nick Ma</v>
          </cell>
          <cell r="Z560">
            <v>2</v>
          </cell>
          <cell r="AI560" t="str">
            <v>M</v>
          </cell>
          <cell r="BN560" t="str">
            <v>M</v>
          </cell>
        </row>
        <row r="561">
          <cell r="A561">
            <v>557</v>
          </cell>
          <cell r="B561" t="str">
            <v>China</v>
          </cell>
          <cell r="C561" t="str">
            <v>Shanghai</v>
          </cell>
          <cell r="D561" t="str">
            <v>CNSHA</v>
          </cell>
          <cell r="E561" t="str">
            <v>O</v>
          </cell>
          <cell r="F561" t="str">
            <v>Ada Chen</v>
          </cell>
          <cell r="G561" t="str">
            <v>Supervisor</v>
          </cell>
          <cell r="H561" t="str">
            <v>86 21 38102525</v>
          </cell>
          <cell r="I561" t="str">
            <v>ada.chen@ups.com</v>
          </cell>
          <cell r="Z561">
            <v>6</v>
          </cell>
          <cell r="AI561" t="str">
            <v>B</v>
          </cell>
          <cell r="AR561" t="str">
            <v>B</v>
          </cell>
          <cell r="AT561" t="str">
            <v>B</v>
          </cell>
          <cell r="BR561" t="str">
            <v>B</v>
          </cell>
          <cell r="CI561" t="str">
            <v>B</v>
          </cell>
          <cell r="CL561" t="str">
            <v>B</v>
          </cell>
        </row>
        <row r="562">
          <cell r="A562">
            <v>558</v>
          </cell>
          <cell r="B562" t="str">
            <v>China</v>
          </cell>
          <cell r="C562" t="str">
            <v>Shanghai</v>
          </cell>
          <cell r="D562" t="str">
            <v>CNSHA</v>
          </cell>
          <cell r="E562" t="str">
            <v>O</v>
          </cell>
          <cell r="F562" t="str">
            <v>Helen Cai</v>
          </cell>
          <cell r="G562" t="str">
            <v>CSR</v>
          </cell>
          <cell r="H562" t="str">
            <v>86 21 38102476</v>
          </cell>
          <cell r="I562" t="str">
            <v>caihaiyan@ups.com</v>
          </cell>
          <cell r="K562" t="str">
            <v>Nick Ma</v>
          </cell>
          <cell r="N562" t="str">
            <v>USA EUR</v>
          </cell>
          <cell r="W562" t="str">
            <v>ALL</v>
          </cell>
          <cell r="Z562">
            <v>14</v>
          </cell>
          <cell r="AF562" t="str">
            <v>M</v>
          </cell>
          <cell r="AK562" t="str">
            <v>M</v>
          </cell>
          <cell r="AO562" t="str">
            <v>M</v>
          </cell>
          <cell r="AV562" t="str">
            <v>M</v>
          </cell>
          <cell r="BD562" t="str">
            <v>M</v>
          </cell>
          <cell r="BG562" t="str">
            <v>M</v>
          </cell>
          <cell r="BJ562" t="str">
            <v>M</v>
          </cell>
          <cell r="BK562" t="str">
            <v>M</v>
          </cell>
          <cell r="BP562" t="str">
            <v>M</v>
          </cell>
          <cell r="BU562" t="str">
            <v>M</v>
          </cell>
          <cell r="BW562" t="str">
            <v>M</v>
          </cell>
          <cell r="CB562" t="str">
            <v>M</v>
          </cell>
          <cell r="CD562" t="str">
            <v>M</v>
          </cell>
          <cell r="CO562" t="str">
            <v>M</v>
          </cell>
        </row>
        <row r="563">
          <cell r="A563">
            <v>559</v>
          </cell>
          <cell r="B563" t="str">
            <v>China</v>
          </cell>
          <cell r="C563" t="str">
            <v>Shanghai</v>
          </cell>
          <cell r="D563" t="str">
            <v>CNSHA</v>
          </cell>
          <cell r="E563" t="str">
            <v>O</v>
          </cell>
          <cell r="F563" t="str">
            <v>Sophia Wang</v>
          </cell>
          <cell r="G563" t="str">
            <v>Senior Officer</v>
          </cell>
          <cell r="H563" t="str">
            <v>86 21 38102427</v>
          </cell>
          <cell r="I563" t="str">
            <v>sophia.wang@ups.com</v>
          </cell>
          <cell r="K563" t="str">
            <v>Nick Ma</v>
          </cell>
          <cell r="Z563">
            <v>0</v>
          </cell>
        </row>
        <row r="564">
          <cell r="A564">
            <v>560</v>
          </cell>
          <cell r="B564" t="str">
            <v>China</v>
          </cell>
          <cell r="C564" t="str">
            <v>Shanghai</v>
          </cell>
          <cell r="D564" t="str">
            <v>CNSHA</v>
          </cell>
          <cell r="E564" t="str">
            <v>O</v>
          </cell>
          <cell r="F564" t="str">
            <v>Jiawei Ding</v>
          </cell>
          <cell r="G564" t="str">
            <v>CSR</v>
          </cell>
          <cell r="H564" t="str">
            <v>86 21 38102404</v>
          </cell>
          <cell r="I564" t="str">
            <v>djiawei@ups.com</v>
          </cell>
          <cell r="K564" t="str">
            <v>Nick Ma</v>
          </cell>
          <cell r="N564" t="str">
            <v>ALL</v>
          </cell>
          <cell r="Z564">
            <v>2</v>
          </cell>
          <cell r="AQ564" t="str">
            <v>M</v>
          </cell>
          <cell r="BO564" t="str">
            <v>M</v>
          </cell>
        </row>
        <row r="565">
          <cell r="A565">
            <v>561</v>
          </cell>
          <cell r="B565" t="str">
            <v>China</v>
          </cell>
          <cell r="C565" t="str">
            <v>Shanghai</v>
          </cell>
          <cell r="D565" t="str">
            <v>CNSHA</v>
          </cell>
          <cell r="E565" t="str">
            <v>O</v>
          </cell>
          <cell r="F565" t="str">
            <v>Zodiac Ma</v>
          </cell>
          <cell r="G565" t="str">
            <v>CSR</v>
          </cell>
          <cell r="H565" t="str">
            <v>86 21 38102429</v>
          </cell>
          <cell r="I565" t="str">
            <v>mtianyu@ups.com</v>
          </cell>
          <cell r="K565" t="str">
            <v>Christina Lin</v>
          </cell>
          <cell r="L565" t="str">
            <v>Y</v>
          </cell>
          <cell r="Z565">
            <v>1</v>
          </cell>
          <cell r="BR565" t="str">
            <v>B</v>
          </cell>
        </row>
        <row r="566">
          <cell r="A566">
            <v>562</v>
          </cell>
          <cell r="B566" t="str">
            <v>China</v>
          </cell>
          <cell r="C566" t="str">
            <v>Shanghai</v>
          </cell>
          <cell r="D566" t="str">
            <v>CNSHA</v>
          </cell>
          <cell r="E566" t="str">
            <v>O</v>
          </cell>
          <cell r="F566" t="str">
            <v xml:space="preserve">Jessica Yu </v>
          </cell>
          <cell r="G566" t="str">
            <v>CSR</v>
          </cell>
          <cell r="H566" t="str">
            <v>86 21 38102466</v>
          </cell>
          <cell r="I566" t="str">
            <v>Jessicayu@ups.com</v>
          </cell>
          <cell r="Z566">
            <v>1</v>
          </cell>
          <cell r="AL566" t="str">
            <v>M</v>
          </cell>
        </row>
        <row r="567">
          <cell r="A567">
            <v>563</v>
          </cell>
          <cell r="B567" t="str">
            <v>China</v>
          </cell>
          <cell r="C567" t="str">
            <v>Shanghai</v>
          </cell>
          <cell r="D567" t="str">
            <v>CNSHA</v>
          </cell>
          <cell r="E567" t="str">
            <v>O</v>
          </cell>
          <cell r="F567" t="str">
            <v>Connie Wang</v>
          </cell>
          <cell r="G567" t="str">
            <v>CSR</v>
          </cell>
          <cell r="H567" t="str">
            <v>86 21 38102508</v>
          </cell>
          <cell r="I567" t="str">
            <v>wconnie@ups.com</v>
          </cell>
          <cell r="M567" t="str">
            <v>newly added</v>
          </cell>
          <cell r="Z567">
            <v>0</v>
          </cell>
        </row>
        <row r="568">
          <cell r="A568">
            <v>564</v>
          </cell>
          <cell r="B568" t="str">
            <v>China</v>
          </cell>
          <cell r="C568" t="str">
            <v>Shanghai</v>
          </cell>
          <cell r="D568" t="str">
            <v>CNSHA</v>
          </cell>
          <cell r="E568" t="str">
            <v>O</v>
          </cell>
          <cell r="F568" t="str">
            <v>Kelly Chen</v>
          </cell>
          <cell r="G568" t="str">
            <v>CSR Team Leader</v>
          </cell>
          <cell r="H568" t="str">
            <v>86 21 38102481</v>
          </cell>
          <cell r="I568" t="str">
            <v>kellychen@ups.com</v>
          </cell>
          <cell r="N568" t="str">
            <v>USA EUR</v>
          </cell>
          <cell r="O568" t="str">
            <v>ALL</v>
          </cell>
          <cell r="Q568" t="str">
            <v>USA/CAN</v>
          </cell>
          <cell r="R568" t="str">
            <v>ALL</v>
          </cell>
          <cell r="S568" t="str">
            <v>ALL</v>
          </cell>
          <cell r="U568" t="str">
            <v>ALL</v>
          </cell>
          <cell r="V568" t="str">
            <v>ALL</v>
          </cell>
          <cell r="W568" t="str">
            <v>ALL</v>
          </cell>
          <cell r="X568" t="str">
            <v>USA</v>
          </cell>
          <cell r="Z568">
            <v>43</v>
          </cell>
          <cell r="AA568" t="str">
            <v>B</v>
          </cell>
          <cell r="AB568" t="str">
            <v>B</v>
          </cell>
          <cell r="AC568" t="str">
            <v>B</v>
          </cell>
          <cell r="AE568" t="str">
            <v>B</v>
          </cell>
          <cell r="AF568" t="str">
            <v>B</v>
          </cell>
          <cell r="AG568" t="str">
            <v>B</v>
          </cell>
          <cell r="AH568" t="str">
            <v>M</v>
          </cell>
          <cell r="AJ568" t="str">
            <v>B</v>
          </cell>
          <cell r="AK568" t="str">
            <v>B</v>
          </cell>
          <cell r="AM568" t="str">
            <v>B</v>
          </cell>
          <cell r="AP568" t="str">
            <v>B</v>
          </cell>
          <cell r="AQ568" t="str">
            <v>B</v>
          </cell>
          <cell r="AV568" t="str">
            <v>B</v>
          </cell>
          <cell r="AX568" t="str">
            <v>B</v>
          </cell>
          <cell r="AY568" t="str">
            <v>B</v>
          </cell>
          <cell r="AZ568" t="str">
            <v>M</v>
          </cell>
          <cell r="BC568" t="str">
            <v>B</v>
          </cell>
          <cell r="BD568" t="str">
            <v>B</v>
          </cell>
          <cell r="BE568" t="str">
            <v>B</v>
          </cell>
          <cell r="BH568" t="str">
            <v>M</v>
          </cell>
          <cell r="BI568" t="str">
            <v>B</v>
          </cell>
          <cell r="BJ568" t="str">
            <v>M</v>
          </cell>
          <cell r="BK568" t="str">
            <v>B</v>
          </cell>
          <cell r="BO568" t="str">
            <v>B</v>
          </cell>
          <cell r="BP568" t="str">
            <v>B</v>
          </cell>
          <cell r="BT568" t="str">
            <v>M</v>
          </cell>
          <cell r="BU568" t="str">
            <v>B</v>
          </cell>
          <cell r="BV568" t="str">
            <v>B</v>
          </cell>
          <cell r="BW568" t="str">
            <v>B</v>
          </cell>
          <cell r="BX568" t="str">
            <v>B</v>
          </cell>
          <cell r="BZ568" t="str">
            <v>B</v>
          </cell>
          <cell r="CA568" t="str">
            <v>B</v>
          </cell>
          <cell r="CB568" t="str">
            <v>B</v>
          </cell>
          <cell r="CC568" t="str">
            <v>B</v>
          </cell>
          <cell r="CD568" t="str">
            <v>B</v>
          </cell>
          <cell r="CE568" t="str">
            <v>B</v>
          </cell>
          <cell r="CF568" t="str">
            <v>B</v>
          </cell>
          <cell r="CG568" t="str">
            <v>M</v>
          </cell>
          <cell r="CJ568" t="str">
            <v>B</v>
          </cell>
          <cell r="CM568" t="str">
            <v>B</v>
          </cell>
          <cell r="CO568" t="str">
            <v>B</v>
          </cell>
          <cell r="CQ568" t="str">
            <v>B</v>
          </cell>
          <cell r="CR568" t="str">
            <v>B</v>
          </cell>
        </row>
        <row r="569">
          <cell r="A569">
            <v>565</v>
          </cell>
          <cell r="B569" t="str">
            <v>China</v>
          </cell>
          <cell r="C569" t="str">
            <v>Shanghai</v>
          </cell>
          <cell r="D569" t="str">
            <v>CNSHA</v>
          </cell>
          <cell r="E569" t="str">
            <v>O</v>
          </cell>
          <cell r="F569" t="str">
            <v>Sally Fei</v>
          </cell>
          <cell r="G569" t="str">
            <v>CSR</v>
          </cell>
          <cell r="H569" t="str">
            <v>86 21 38102478</v>
          </cell>
          <cell r="I569" t="str">
            <v>fsally@ups.com</v>
          </cell>
          <cell r="N569" t="str">
            <v>USA EUR</v>
          </cell>
          <cell r="U569" t="str">
            <v>ALL</v>
          </cell>
          <cell r="Z569">
            <v>7</v>
          </cell>
          <cell r="AC569" t="str">
            <v>M</v>
          </cell>
          <cell r="BO569" t="str">
            <v>M</v>
          </cell>
          <cell r="BS569" t="str">
            <v>M</v>
          </cell>
          <cell r="BT569" t="str">
            <v>M</v>
          </cell>
          <cell r="BV569" t="str">
            <v>M</v>
          </cell>
          <cell r="CJ569" t="str">
            <v>M</v>
          </cell>
          <cell r="CM569" t="str">
            <v>M</v>
          </cell>
        </row>
        <row r="570">
          <cell r="A570">
            <v>566</v>
          </cell>
          <cell r="B570" t="str">
            <v>China</v>
          </cell>
          <cell r="C570" t="str">
            <v>Shanghai</v>
          </cell>
          <cell r="D570" t="str">
            <v>CNSHA</v>
          </cell>
          <cell r="E570" t="str">
            <v>O</v>
          </cell>
          <cell r="F570" t="str">
            <v>Silvain Wu</v>
          </cell>
          <cell r="G570" t="str">
            <v>CSR</v>
          </cell>
          <cell r="H570" t="str">
            <v>86 21 38102477</v>
          </cell>
          <cell r="I570" t="str">
            <v>swu@ups.com</v>
          </cell>
          <cell r="U570" t="str">
            <v>USA &amp; EUR</v>
          </cell>
          <cell r="X570" t="str">
            <v>USA</v>
          </cell>
          <cell r="Z570">
            <v>11</v>
          </cell>
          <cell r="AA570" t="str">
            <v>M</v>
          </cell>
          <cell r="AG570" t="str">
            <v>M</v>
          </cell>
          <cell r="AJ570" t="str">
            <v>M</v>
          </cell>
          <cell r="AQ570" t="str">
            <v>M</v>
          </cell>
          <cell r="BT570" t="str">
            <v>B</v>
          </cell>
          <cell r="CA570" t="str">
            <v>M</v>
          </cell>
          <cell r="CC570" t="str">
            <v>M</v>
          </cell>
          <cell r="CH570" t="str">
            <v>M</v>
          </cell>
          <cell r="CO570" t="str">
            <v>M</v>
          </cell>
          <cell r="CQ570" t="str">
            <v>M</v>
          </cell>
          <cell r="CR570" t="str">
            <v>M</v>
          </cell>
        </row>
        <row r="571">
          <cell r="A571">
            <v>567</v>
          </cell>
          <cell r="B571" t="str">
            <v>China</v>
          </cell>
          <cell r="C571" t="str">
            <v>Shanghai</v>
          </cell>
          <cell r="D571" t="str">
            <v>CNSHA</v>
          </cell>
          <cell r="E571" t="str">
            <v>O</v>
          </cell>
          <cell r="F571" t="str">
            <v>Dana Huang</v>
          </cell>
          <cell r="G571" t="str">
            <v>Supervisor</v>
          </cell>
          <cell r="H571" t="str">
            <v>86 21 38102521</v>
          </cell>
          <cell r="I571" t="str">
            <v>danahuang@ups.com</v>
          </cell>
          <cell r="K571" t="str">
            <v>Sarah</v>
          </cell>
          <cell r="Z571">
            <v>2</v>
          </cell>
          <cell r="BN571" t="str">
            <v>B</v>
          </cell>
          <cell r="CK571" t="str">
            <v>B</v>
          </cell>
        </row>
        <row r="572">
          <cell r="A572">
            <v>568</v>
          </cell>
          <cell r="B572" t="str">
            <v>China</v>
          </cell>
          <cell r="C572" t="str">
            <v>Shanghai</v>
          </cell>
          <cell r="D572" t="str">
            <v>CNSHA</v>
          </cell>
          <cell r="E572" t="str">
            <v>O</v>
          </cell>
          <cell r="F572" t="str">
            <v>Xu xiao Qiong</v>
          </cell>
          <cell r="G572" t="str">
            <v>Doc. Staff</v>
          </cell>
          <cell r="H572" t="str">
            <v>86 21 38102419</v>
          </cell>
          <cell r="I572" t="str">
            <v>xqiong@ups.com</v>
          </cell>
          <cell r="K572" t="str">
            <v>Sarah</v>
          </cell>
          <cell r="Z572">
            <v>1</v>
          </cell>
          <cell r="AR572" t="str">
            <v>M</v>
          </cell>
        </row>
        <row r="573">
          <cell r="A573">
            <v>569</v>
          </cell>
          <cell r="B573" t="str">
            <v>China</v>
          </cell>
          <cell r="C573" t="str">
            <v>Shanghai</v>
          </cell>
          <cell r="D573" t="str">
            <v>CNSHA</v>
          </cell>
          <cell r="E573" t="str">
            <v>O</v>
          </cell>
          <cell r="F573" t="str">
            <v xml:space="preserve">Zhe  Xu </v>
          </cell>
          <cell r="G573" t="str">
            <v>Doc. Staff</v>
          </cell>
          <cell r="H573" t="str">
            <v>86 21 38102444</v>
          </cell>
          <cell r="I573" t="str">
            <v>xzhe@ups.com</v>
          </cell>
          <cell r="Z573">
            <v>1</v>
          </cell>
          <cell r="CJ573" t="str">
            <v>M</v>
          </cell>
        </row>
        <row r="574">
          <cell r="A574">
            <v>570</v>
          </cell>
          <cell r="B574" t="str">
            <v>China</v>
          </cell>
          <cell r="C574" t="str">
            <v>Shanghai</v>
          </cell>
          <cell r="D574" t="str">
            <v>CNSHA</v>
          </cell>
          <cell r="E574" t="str">
            <v>O</v>
          </cell>
          <cell r="F574" t="str">
            <v>Minnie Shen</v>
          </cell>
          <cell r="G574" t="str">
            <v>Clerk</v>
          </cell>
          <cell r="H574" t="str">
            <v>86 21 38102458</v>
          </cell>
          <cell r="I574" t="str">
            <v>sjiali@ups.com</v>
          </cell>
          <cell r="Z574">
            <v>1</v>
          </cell>
          <cell r="CJ574" t="str">
            <v>B</v>
          </cell>
        </row>
        <row r="575">
          <cell r="A575">
            <v>571</v>
          </cell>
          <cell r="B575" t="str">
            <v>China</v>
          </cell>
          <cell r="C575" t="str">
            <v>Shanghai</v>
          </cell>
          <cell r="D575" t="str">
            <v>CNSHA</v>
          </cell>
          <cell r="E575" t="str">
            <v>O</v>
          </cell>
          <cell r="F575" t="str">
            <v>UPS SHA DT CSR</v>
          </cell>
          <cell r="G575" t="str">
            <v>SHA DT CSR Group email</v>
          </cell>
          <cell r="I575" t="str">
            <v>UPSSHADTCSR@ups.com</v>
          </cell>
          <cell r="Z575">
            <v>1</v>
          </cell>
          <cell r="AT575" t="str">
            <v>M</v>
          </cell>
        </row>
        <row r="576">
          <cell r="A576">
            <v>572</v>
          </cell>
          <cell r="B576" t="str">
            <v>China</v>
          </cell>
          <cell r="C576" t="str">
            <v>Shanghai</v>
          </cell>
          <cell r="D576" t="str">
            <v>CNSHA</v>
          </cell>
          <cell r="E576" t="str">
            <v>O</v>
          </cell>
          <cell r="F576" t="str">
            <v>Allen Mei</v>
          </cell>
          <cell r="G576" t="str">
            <v>Assistant Supervisor</v>
          </cell>
          <cell r="H576" t="str">
            <v>86 21 38102472</v>
          </cell>
          <cell r="I576" t="str">
            <v>amei@ups.com</v>
          </cell>
          <cell r="Z576">
            <v>4</v>
          </cell>
          <cell r="AL576" t="str">
            <v>B</v>
          </cell>
          <cell r="AX576" t="str">
            <v>M</v>
          </cell>
          <cell r="BA576" t="str">
            <v>B</v>
          </cell>
          <cell r="CC576" t="str">
            <v>B</v>
          </cell>
        </row>
        <row r="577">
          <cell r="A577">
            <v>573</v>
          </cell>
          <cell r="B577" t="str">
            <v>China</v>
          </cell>
          <cell r="C577" t="str">
            <v>Shanghai</v>
          </cell>
          <cell r="D577" t="str">
            <v>CNSHA</v>
          </cell>
          <cell r="E577" t="str">
            <v>O</v>
          </cell>
          <cell r="F577" t="str">
            <v>Molly Shi</v>
          </cell>
          <cell r="G577" t="str">
            <v>Supervisor</v>
          </cell>
          <cell r="H577" t="str">
            <v>86 21 38102520</v>
          </cell>
          <cell r="I577" t="str">
            <v>molly.shi@ups.com</v>
          </cell>
          <cell r="K577" t="str">
            <v>Sarah 86-13764980242</v>
          </cell>
          <cell r="L577" t="str">
            <v>Y</v>
          </cell>
          <cell r="N577" t="str">
            <v>ALL</v>
          </cell>
          <cell r="O577" t="str">
            <v>ALL</v>
          </cell>
          <cell r="R577" t="str">
            <v>ALL</v>
          </cell>
          <cell r="U577" t="str">
            <v>ALL</v>
          </cell>
          <cell r="V577" t="str">
            <v>ALL</v>
          </cell>
          <cell r="X577" t="str">
            <v>ALL</v>
          </cell>
          <cell r="Z577">
            <v>22</v>
          </cell>
          <cell r="AB577" t="str">
            <v>B</v>
          </cell>
          <cell r="AG577" t="str">
            <v>M</v>
          </cell>
          <cell r="AH577" t="str">
            <v>B</v>
          </cell>
          <cell r="AJ577" t="str">
            <v>M</v>
          </cell>
          <cell r="AK577" t="str">
            <v>B</v>
          </cell>
          <cell r="AO577" t="str">
            <v>B</v>
          </cell>
          <cell r="AP577" t="str">
            <v>B</v>
          </cell>
          <cell r="AU577" t="str">
            <v>B</v>
          </cell>
          <cell r="AV577" t="str">
            <v>B</v>
          </cell>
          <cell r="AY577" t="str">
            <v>B</v>
          </cell>
          <cell r="AZ577" t="str">
            <v>B</v>
          </cell>
          <cell r="BC577" t="str">
            <v>B</v>
          </cell>
          <cell r="BJ577" t="str">
            <v>B</v>
          </cell>
          <cell r="BO577" t="str">
            <v>B</v>
          </cell>
          <cell r="BS577" t="str">
            <v>B</v>
          </cell>
          <cell r="BT577" t="str">
            <v>B</v>
          </cell>
          <cell r="BV577" t="str">
            <v>B</v>
          </cell>
          <cell r="BW577" t="str">
            <v>B</v>
          </cell>
          <cell r="CA577" t="str">
            <v>B</v>
          </cell>
          <cell r="CH577" t="str">
            <v>B</v>
          </cell>
          <cell r="CJ577" t="str">
            <v>B</v>
          </cell>
          <cell r="CK577" t="str">
            <v>B</v>
          </cell>
        </row>
        <row r="578">
          <cell r="A578">
            <v>574</v>
          </cell>
          <cell r="B578" t="str">
            <v>China</v>
          </cell>
          <cell r="C578" t="str">
            <v>Shanghai</v>
          </cell>
          <cell r="D578" t="str">
            <v>CNSHA</v>
          </cell>
          <cell r="E578" t="str">
            <v>O</v>
          </cell>
          <cell r="F578" t="str">
            <v>Frances Zhang</v>
          </cell>
          <cell r="G578" t="str">
            <v>CSR</v>
          </cell>
          <cell r="H578" t="str">
            <v>86 21 38102400</v>
          </cell>
          <cell r="I578" t="str">
            <v>zfrances@ups.com</v>
          </cell>
          <cell r="Z578">
            <v>3</v>
          </cell>
          <cell r="AR578" t="str">
            <v>M</v>
          </cell>
          <cell r="BR578" t="str">
            <v>M</v>
          </cell>
          <cell r="CI578" t="str">
            <v>M</v>
          </cell>
        </row>
        <row r="579">
          <cell r="A579">
            <v>575</v>
          </cell>
          <cell r="B579" t="str">
            <v>China</v>
          </cell>
          <cell r="C579" t="str">
            <v>Shanghai</v>
          </cell>
          <cell r="D579" t="str">
            <v>CNSHA</v>
          </cell>
          <cell r="E579" t="str">
            <v>O</v>
          </cell>
          <cell r="F579" t="str">
            <v>Susan Xu</v>
          </cell>
          <cell r="G579" t="str">
            <v xml:space="preserve">Supervisor
</v>
          </cell>
          <cell r="H579" t="str">
            <v>86 21 38102849</v>
          </cell>
          <cell r="I579" t="str">
            <v>slxu@ups.com</v>
          </cell>
          <cell r="Q579" t="str">
            <v>USA/CAN</v>
          </cell>
          <cell r="S579" t="str">
            <v>ALL</v>
          </cell>
          <cell r="V579" t="str">
            <v>ALL</v>
          </cell>
          <cell r="W579" t="str">
            <v>ALL</v>
          </cell>
          <cell r="Z579">
            <v>16</v>
          </cell>
          <cell r="AC579" t="str">
            <v>B</v>
          </cell>
          <cell r="AE579" t="str">
            <v>B</v>
          </cell>
          <cell r="AM579" t="str">
            <v>B</v>
          </cell>
          <cell r="AQ579" t="str">
            <v>B</v>
          </cell>
          <cell r="BD579" t="str">
            <v>B</v>
          </cell>
          <cell r="BE579" t="str">
            <v>B</v>
          </cell>
          <cell r="BG579" t="str">
            <v>B</v>
          </cell>
          <cell r="BP579" t="str">
            <v>B</v>
          </cell>
          <cell r="BX579" t="str">
            <v>B</v>
          </cell>
          <cell r="CB579" t="str">
            <v>B</v>
          </cell>
          <cell r="CE579" t="str">
            <v>B</v>
          </cell>
          <cell r="CF579" t="str">
            <v>B</v>
          </cell>
          <cell r="CG579" t="str">
            <v>B</v>
          </cell>
          <cell r="CM579" t="str">
            <v>B</v>
          </cell>
          <cell r="CQ579" t="str">
            <v>B</v>
          </cell>
          <cell r="CR579" t="str">
            <v>B</v>
          </cell>
        </row>
        <row r="580">
          <cell r="A580">
            <v>576</v>
          </cell>
          <cell r="B580" t="str">
            <v>China</v>
          </cell>
          <cell r="C580" t="str">
            <v>Shanghai</v>
          </cell>
          <cell r="D580" t="str">
            <v>CNSHA</v>
          </cell>
          <cell r="E580" t="str">
            <v>O</v>
          </cell>
          <cell r="F580" t="str">
            <v>Judy Zhu</v>
          </cell>
          <cell r="G580" t="str">
            <v>Ocean Export CSR</v>
          </cell>
          <cell r="H580" t="str">
            <v>86 21 38102463</v>
          </cell>
          <cell r="I580" t="str">
            <v>zxiaoxia@ups.com</v>
          </cell>
          <cell r="Z580">
            <v>1</v>
          </cell>
          <cell r="CK580" t="str">
            <v>M</v>
          </cell>
        </row>
        <row r="581">
          <cell r="A581">
            <v>577</v>
          </cell>
          <cell r="B581" t="str">
            <v>China</v>
          </cell>
          <cell r="C581" t="str">
            <v>Changzhou</v>
          </cell>
          <cell r="D581" t="str">
            <v>CNCZX</v>
          </cell>
          <cell r="E581" t="str">
            <v>O</v>
          </cell>
          <cell r="F581" t="str">
            <v>** See Shanghai</v>
          </cell>
          <cell r="Z581">
            <v>3</v>
          </cell>
          <cell r="AH581" t="str">
            <v>*</v>
          </cell>
          <cell r="BF581" t="str">
            <v>*</v>
          </cell>
          <cell r="BR581" t="str">
            <v>B</v>
          </cell>
        </row>
        <row r="582">
          <cell r="A582">
            <v>578</v>
          </cell>
          <cell r="B582" t="str">
            <v>China</v>
          </cell>
          <cell r="C582" t="str">
            <v>Hangzhou</v>
          </cell>
          <cell r="D582" t="str">
            <v>CNHGH</v>
          </cell>
          <cell r="E582" t="str">
            <v>O</v>
          </cell>
          <cell r="F582" t="str">
            <v>** See Shanghai (for FOB Shanghai)</v>
          </cell>
          <cell r="Z582">
            <v>3</v>
          </cell>
          <cell r="AC582" t="str">
            <v>*</v>
          </cell>
          <cell r="BJ582" t="str">
            <v>*</v>
          </cell>
          <cell r="BX582" t="str">
            <v>*</v>
          </cell>
        </row>
        <row r="583">
          <cell r="A583">
            <v>579</v>
          </cell>
          <cell r="B583" t="str">
            <v>China</v>
          </cell>
          <cell r="C583" t="str">
            <v>Hefei</v>
          </cell>
          <cell r="D583" t="str">
            <v>CNHFE</v>
          </cell>
          <cell r="E583" t="str">
            <v>O</v>
          </cell>
          <cell r="F583" t="str">
            <v>** See Shanghai</v>
          </cell>
          <cell r="Z583">
            <v>1</v>
          </cell>
          <cell r="AX583" t="str">
            <v>*</v>
          </cell>
        </row>
        <row r="584">
          <cell r="A584">
            <v>580</v>
          </cell>
          <cell r="B584" t="str">
            <v>China</v>
          </cell>
          <cell r="C584" t="str">
            <v>Jiangsu</v>
          </cell>
          <cell r="D584" t="str">
            <v>Province</v>
          </cell>
          <cell r="E584" t="str">
            <v>O</v>
          </cell>
          <cell r="F584" t="str">
            <v>** see Shanghai</v>
          </cell>
          <cell r="Z584">
            <v>1</v>
          </cell>
          <cell r="BC584" t="str">
            <v>*</v>
          </cell>
        </row>
        <row r="585">
          <cell r="A585">
            <v>581</v>
          </cell>
          <cell r="B585" t="str">
            <v>China</v>
          </cell>
          <cell r="C585" t="str">
            <v>Jiangyin</v>
          </cell>
          <cell r="D585" t="str">
            <v>CNJIA</v>
          </cell>
          <cell r="E585" t="str">
            <v>O</v>
          </cell>
          <cell r="F585" t="str">
            <v>** See Shanghai (LCL)</v>
          </cell>
          <cell r="Z585">
            <v>1</v>
          </cell>
          <cell r="AR585" t="str">
            <v>*</v>
          </cell>
        </row>
        <row r="586">
          <cell r="A586">
            <v>582</v>
          </cell>
          <cell r="B586" t="str">
            <v>China</v>
          </cell>
          <cell r="C586" t="str">
            <v>Jiujiang</v>
          </cell>
          <cell r="D586" t="str">
            <v>CNJIU</v>
          </cell>
          <cell r="E586" t="str">
            <v>O</v>
          </cell>
          <cell r="F586" t="str">
            <v>** See Shanghai</v>
          </cell>
          <cell r="Z586">
            <v>2</v>
          </cell>
          <cell r="AI586" t="str">
            <v>*</v>
          </cell>
          <cell r="AM586" t="str">
            <v>*</v>
          </cell>
        </row>
        <row r="587">
          <cell r="A587">
            <v>583</v>
          </cell>
          <cell r="B587" t="str">
            <v>China</v>
          </cell>
          <cell r="C587" t="str">
            <v>Kunshan</v>
          </cell>
          <cell r="D587" t="str">
            <v>CNKUB</v>
          </cell>
          <cell r="E587" t="str">
            <v>O</v>
          </cell>
          <cell r="F587" t="str">
            <v>** See Shanghai (for FOB Shanghai)</v>
          </cell>
          <cell r="M587" t="str">
            <v>newly added</v>
          </cell>
          <cell r="O587" t="str">
            <v>ALL</v>
          </cell>
          <cell r="Z587">
            <v>5</v>
          </cell>
          <cell r="AG587" t="str">
            <v>*</v>
          </cell>
          <cell r="AJ587" t="str">
            <v>*</v>
          </cell>
          <cell r="AV587" t="str">
            <v>*</v>
          </cell>
          <cell r="BC587" t="str">
            <v>*</v>
          </cell>
          <cell r="BD587" t="str">
            <v>*</v>
          </cell>
        </row>
        <row r="588">
          <cell r="A588">
            <v>584</v>
          </cell>
          <cell r="B588" t="str">
            <v>China</v>
          </cell>
          <cell r="C588" t="str">
            <v>Suzhou</v>
          </cell>
          <cell r="D588" t="str">
            <v>CNSZH</v>
          </cell>
          <cell r="E588" t="str">
            <v>O</v>
          </cell>
          <cell r="F588" t="str">
            <v>** If Incoterm Location is Shanghai, see Shanghai</v>
          </cell>
          <cell r="Z588">
            <v>3</v>
          </cell>
          <cell r="AV588" t="str">
            <v>*</v>
          </cell>
          <cell r="AY588" t="str">
            <v>*</v>
          </cell>
          <cell r="BC588" t="str">
            <v>*</v>
          </cell>
        </row>
        <row r="589">
          <cell r="A589">
            <v>585</v>
          </cell>
          <cell r="B589" t="str">
            <v>China</v>
          </cell>
          <cell r="C589" t="str">
            <v>Taicang</v>
          </cell>
          <cell r="D589" t="str">
            <v>CNTAC</v>
          </cell>
          <cell r="E589" t="str">
            <v>O</v>
          </cell>
          <cell r="F589" t="str">
            <v>** see Shanghai</v>
          </cell>
          <cell r="Z589">
            <v>1</v>
          </cell>
          <cell r="BD589" t="str">
            <v>*</v>
          </cell>
        </row>
        <row r="590">
          <cell r="A590">
            <v>586</v>
          </cell>
          <cell r="B590" t="str">
            <v>China</v>
          </cell>
          <cell r="C590" t="str">
            <v>Wuxi</v>
          </cell>
          <cell r="D590" t="str">
            <v>CNWUX</v>
          </cell>
          <cell r="E590" t="str">
            <v>O</v>
          </cell>
          <cell r="F590" t="str">
            <v>** see Shanghai (for FOB Shanghai shipment)</v>
          </cell>
          <cell r="Z590">
            <v>1</v>
          </cell>
          <cell r="CI590" t="str">
            <v>*</v>
          </cell>
        </row>
        <row r="591">
          <cell r="A591">
            <v>587</v>
          </cell>
          <cell r="B591" t="str">
            <v>China</v>
          </cell>
          <cell r="C591" t="str">
            <v>Wuxi</v>
          </cell>
          <cell r="D591" t="str">
            <v>CNWUX</v>
          </cell>
          <cell r="E591" t="str">
            <v>O</v>
          </cell>
          <cell r="F591" t="str">
            <v>** see Shanghai</v>
          </cell>
          <cell r="Z591">
            <v>1</v>
          </cell>
          <cell r="BD591" t="str">
            <v>*</v>
          </cell>
        </row>
        <row r="592">
          <cell r="A592">
            <v>588</v>
          </cell>
          <cell r="B592" t="str">
            <v>China</v>
          </cell>
          <cell r="C592" t="str">
            <v>Yinchuan</v>
          </cell>
          <cell r="D592" t="str">
            <v>CNYIH</v>
          </cell>
          <cell r="E592" t="str">
            <v>O</v>
          </cell>
          <cell r="F592" t="str">
            <v>** see Shanghai</v>
          </cell>
          <cell r="Z592">
            <v>0</v>
          </cell>
        </row>
        <row r="593">
          <cell r="A593">
            <v>589</v>
          </cell>
          <cell r="B593" t="str">
            <v>China</v>
          </cell>
          <cell r="C593" t="str">
            <v>Zhejiang</v>
          </cell>
          <cell r="D593" t="str">
            <v>Province</v>
          </cell>
          <cell r="E593" t="str">
            <v>O</v>
          </cell>
          <cell r="F593" t="str">
            <v>** If Incoterm Location is Shanghai, see Shanghai</v>
          </cell>
          <cell r="Z593">
            <v>0</v>
          </cell>
        </row>
        <row r="594">
          <cell r="A594">
            <v>590</v>
          </cell>
          <cell r="B594" t="str">
            <v>China</v>
          </cell>
          <cell r="C594" t="str">
            <v>Yichang</v>
          </cell>
          <cell r="D594" t="str">
            <v>CNYIC</v>
          </cell>
          <cell r="E594" t="str">
            <v>O</v>
          </cell>
          <cell r="F594" t="str">
            <v>** see Shanghai (for FOB Shanghai shipment)</v>
          </cell>
          <cell r="Z594">
            <v>1</v>
          </cell>
          <cell r="AX594" t="str">
            <v>*</v>
          </cell>
        </row>
        <row r="595">
          <cell r="A595">
            <v>591</v>
          </cell>
          <cell r="B595" t="str">
            <v>China</v>
          </cell>
          <cell r="C595" t="str">
            <v>Shenzhen</v>
          </cell>
          <cell r="D595" t="str">
            <v>CNSZX</v>
          </cell>
          <cell r="E595" t="str">
            <v>O</v>
          </cell>
          <cell r="F595" t="str">
            <v>Mark Ma</v>
          </cell>
          <cell r="G595" t="str">
            <v>CSR</v>
          </cell>
          <cell r="H595" t="str">
            <v>86 755 82627814</v>
          </cell>
          <cell r="I595" t="str">
            <v>mjinwei@ups.com</v>
          </cell>
          <cell r="Z595">
            <v>7</v>
          </cell>
          <cell r="AV595" t="str">
            <v>M</v>
          </cell>
          <cell r="AW595" t="str">
            <v>M</v>
          </cell>
          <cell r="AY595" t="str">
            <v>M</v>
          </cell>
          <cell r="BL595" t="str">
            <v>M</v>
          </cell>
          <cell r="CD595" t="str">
            <v>M</v>
          </cell>
          <cell r="CE595" t="str">
            <v>B</v>
          </cell>
          <cell r="CM595" t="str">
            <v>M</v>
          </cell>
        </row>
        <row r="596">
          <cell r="A596">
            <v>592</v>
          </cell>
          <cell r="B596" t="str">
            <v>China</v>
          </cell>
          <cell r="C596" t="str">
            <v>Shenzhen</v>
          </cell>
          <cell r="D596" t="str">
            <v>CNSZX</v>
          </cell>
          <cell r="E596" t="str">
            <v>O</v>
          </cell>
          <cell r="F596" t="str">
            <v>Lilian Huang</v>
          </cell>
          <cell r="G596" t="str">
            <v>Doc</v>
          </cell>
          <cell r="H596" t="str">
            <v>86 755 82627813</v>
          </cell>
          <cell r="I596" t="str">
            <v>hlilan@ups.com</v>
          </cell>
          <cell r="U596" t="str">
            <v>EUR</v>
          </cell>
          <cell r="Z596">
            <v>4</v>
          </cell>
          <cell r="AO596" t="str">
            <v>B</v>
          </cell>
          <cell r="AX596" t="str">
            <v>B</v>
          </cell>
          <cell r="BT596" t="str">
            <v>B</v>
          </cell>
          <cell r="CM596" t="str">
            <v>M</v>
          </cell>
        </row>
        <row r="597">
          <cell r="A597">
            <v>593</v>
          </cell>
          <cell r="B597" t="str">
            <v>China</v>
          </cell>
          <cell r="C597" t="str">
            <v>Shenzhen</v>
          </cell>
          <cell r="D597" t="str">
            <v>CNSZX</v>
          </cell>
          <cell r="E597" t="str">
            <v>O</v>
          </cell>
          <cell r="F597" t="str">
            <v>Echo Chen</v>
          </cell>
          <cell r="G597" t="str">
            <v>CSR</v>
          </cell>
          <cell r="H597" t="str">
            <v>86 755 82627835</v>
          </cell>
          <cell r="I597" t="str">
            <v xml:space="preserve">chenweiting@ups.com </v>
          </cell>
          <cell r="Z597">
            <v>3</v>
          </cell>
          <cell r="AM597" t="str">
            <v>M</v>
          </cell>
          <cell r="AN597" t="str">
            <v>M</v>
          </cell>
          <cell r="BB597" t="str">
            <v>M</v>
          </cell>
        </row>
        <row r="598">
          <cell r="A598">
            <v>594</v>
          </cell>
          <cell r="B598" t="str">
            <v>China</v>
          </cell>
          <cell r="C598" t="str">
            <v>Shenzhen</v>
          </cell>
          <cell r="D598" t="str">
            <v>CNSZX</v>
          </cell>
          <cell r="E598" t="str">
            <v>O</v>
          </cell>
          <cell r="F598" t="str">
            <v>Kroger Doc Group Mail</v>
          </cell>
          <cell r="I598" t="str">
            <v>UPSSZXOCEANKROGERDOCS@ups.com</v>
          </cell>
          <cell r="Z598">
            <v>0</v>
          </cell>
        </row>
        <row r="599">
          <cell r="A599">
            <v>595</v>
          </cell>
          <cell r="B599" t="str">
            <v>China</v>
          </cell>
          <cell r="C599" t="str">
            <v>Shenzhen</v>
          </cell>
          <cell r="D599" t="str">
            <v>CNSZX</v>
          </cell>
          <cell r="E599" t="str">
            <v>O</v>
          </cell>
          <cell r="F599" t="str">
            <v>Angela Liu</v>
          </cell>
          <cell r="G599" t="str">
            <v>CSR</v>
          </cell>
          <cell r="H599" t="str">
            <v>86 755 82627890</v>
          </cell>
          <cell r="I599" t="str">
            <v>lfei@ups.com</v>
          </cell>
          <cell r="Z599">
            <v>2</v>
          </cell>
          <cell r="CF599" t="str">
            <v>M</v>
          </cell>
          <cell r="CQ599" t="str">
            <v>M</v>
          </cell>
        </row>
        <row r="600">
          <cell r="A600">
            <v>596</v>
          </cell>
          <cell r="B600" t="str">
            <v>China</v>
          </cell>
          <cell r="C600" t="str">
            <v>Shenzhen</v>
          </cell>
          <cell r="D600" t="str">
            <v>CNSZX</v>
          </cell>
          <cell r="E600" t="str">
            <v>O</v>
          </cell>
          <cell r="F600" t="str">
            <v>Chris Zhou</v>
          </cell>
          <cell r="G600" t="str">
            <v xml:space="preserve"> Officer</v>
          </cell>
          <cell r="H600" t="str">
            <v>86 755 82627758</v>
          </cell>
          <cell r="I600" t="str">
            <v>zxiaoqian@ups.com</v>
          </cell>
          <cell r="Z600">
            <v>1</v>
          </cell>
          <cell r="AM600" t="str">
            <v>B</v>
          </cell>
        </row>
        <row r="601">
          <cell r="A601">
            <v>597</v>
          </cell>
          <cell r="B601" t="str">
            <v>China</v>
          </cell>
          <cell r="C601" t="str">
            <v>Shenzhen</v>
          </cell>
          <cell r="D601" t="str">
            <v>CNSZX</v>
          </cell>
          <cell r="E601" t="str">
            <v>O</v>
          </cell>
          <cell r="F601" t="str">
            <v>Tod Tian</v>
          </cell>
          <cell r="G601" t="str">
            <v>Asst. Supervisor</v>
          </cell>
          <cell r="H601" t="str">
            <v>86 755 82627815</v>
          </cell>
          <cell r="I601" t="str">
            <v>tpingping@ups.com</v>
          </cell>
          <cell r="Z601">
            <v>4</v>
          </cell>
          <cell r="AE601" t="str">
            <v>B</v>
          </cell>
          <cell r="AH601" t="str">
            <v>M</v>
          </cell>
          <cell r="BI601" t="str">
            <v>B</v>
          </cell>
          <cell r="CQ601" t="str">
            <v>B</v>
          </cell>
        </row>
        <row r="602">
          <cell r="A602">
            <v>598</v>
          </cell>
          <cell r="B602" t="str">
            <v>China</v>
          </cell>
          <cell r="C602" t="str">
            <v>Shenzhen</v>
          </cell>
          <cell r="D602" t="str">
            <v>CNSZX</v>
          </cell>
          <cell r="E602" t="str">
            <v>O</v>
          </cell>
          <cell r="F602" t="str">
            <v>Yoyo Wang</v>
          </cell>
          <cell r="G602" t="str">
            <v>Doc clerk</v>
          </cell>
          <cell r="H602" t="str">
            <v>86 755 82627817</v>
          </cell>
          <cell r="I602" t="str">
            <v>wjingyu@ups.com</v>
          </cell>
          <cell r="U602" t="str">
            <v>USA</v>
          </cell>
          <cell r="Z602">
            <v>1</v>
          </cell>
          <cell r="BT602" t="str">
            <v>M</v>
          </cell>
        </row>
        <row r="603">
          <cell r="A603">
            <v>599</v>
          </cell>
          <cell r="B603" t="str">
            <v>China</v>
          </cell>
          <cell r="C603" t="str">
            <v>Shenzhen</v>
          </cell>
          <cell r="D603" t="str">
            <v>CNSZX</v>
          </cell>
          <cell r="E603" t="str">
            <v>O</v>
          </cell>
          <cell r="F603" t="str">
            <v>Anna An</v>
          </cell>
          <cell r="G603" t="str">
            <v>Doc clerk</v>
          </cell>
          <cell r="H603" t="str">
            <v>86 755 82627855</v>
          </cell>
          <cell r="I603" t="str">
            <v>anna.an@ups.com</v>
          </cell>
          <cell r="Z603">
            <v>3</v>
          </cell>
          <cell r="AS603" t="str">
            <v>M</v>
          </cell>
          <cell r="BQ603" t="str">
            <v>M</v>
          </cell>
          <cell r="CN603" t="str">
            <v>M</v>
          </cell>
        </row>
        <row r="604">
          <cell r="A604">
            <v>600</v>
          </cell>
          <cell r="B604" t="str">
            <v>China</v>
          </cell>
          <cell r="C604" t="str">
            <v>Shenzhen</v>
          </cell>
          <cell r="D604" t="str">
            <v>CNSZX</v>
          </cell>
          <cell r="E604" t="str">
            <v>O</v>
          </cell>
          <cell r="F604" t="str">
            <v>Lina Yang</v>
          </cell>
          <cell r="G604" t="str">
            <v xml:space="preserve">Assistant Supervisor
</v>
          </cell>
          <cell r="H604" t="str">
            <v>86 755 82627803</v>
          </cell>
          <cell r="I604" t="str">
            <v>linayang@ups.com</v>
          </cell>
          <cell r="Z604">
            <v>3</v>
          </cell>
          <cell r="AS604" t="str">
            <v>M</v>
          </cell>
          <cell r="BR604" t="str">
            <v>M</v>
          </cell>
          <cell r="CI604" t="str">
            <v>M</v>
          </cell>
        </row>
        <row r="605">
          <cell r="A605">
            <v>601</v>
          </cell>
          <cell r="B605" t="str">
            <v>China</v>
          </cell>
          <cell r="C605" t="str">
            <v>Shenzhen</v>
          </cell>
          <cell r="D605" t="str">
            <v>CNSZX</v>
          </cell>
          <cell r="E605" t="str">
            <v>O</v>
          </cell>
          <cell r="F605" t="str">
            <v>Jade Yao</v>
          </cell>
          <cell r="G605" t="str">
            <v>Doc clerk</v>
          </cell>
          <cell r="H605" t="str">
            <v>86 755 82627743</v>
          </cell>
          <cell r="I605" t="str">
            <v>yaojade@ups.com</v>
          </cell>
          <cell r="Z605">
            <v>1</v>
          </cell>
          <cell r="CF605" t="str">
            <v>M</v>
          </cell>
        </row>
        <row r="606">
          <cell r="A606">
            <v>602</v>
          </cell>
          <cell r="B606" t="str">
            <v>China</v>
          </cell>
          <cell r="C606" t="str">
            <v>Shenzhen</v>
          </cell>
          <cell r="D606" t="str">
            <v>CNSZX</v>
          </cell>
          <cell r="E606" t="str">
            <v>O</v>
          </cell>
          <cell r="F606" t="str">
            <v>Peter Long</v>
          </cell>
          <cell r="G606" t="str">
            <v>Doc clerk</v>
          </cell>
          <cell r="H606" t="str">
            <v>86 755 82627708</v>
          </cell>
          <cell r="I606" t="str">
            <v>lchaolong@ups.com</v>
          </cell>
          <cell r="Z606">
            <v>1</v>
          </cell>
          <cell r="AX606" t="str">
            <v>B</v>
          </cell>
        </row>
        <row r="607">
          <cell r="A607">
            <v>603</v>
          </cell>
          <cell r="B607" t="str">
            <v>China</v>
          </cell>
          <cell r="C607" t="str">
            <v>Shenzhen</v>
          </cell>
          <cell r="D607" t="str">
            <v>CNSZX</v>
          </cell>
          <cell r="E607" t="str">
            <v>O</v>
          </cell>
          <cell r="F607" t="str">
            <v>Melody Hu</v>
          </cell>
          <cell r="G607" t="str">
            <v>Supervisor</v>
          </cell>
          <cell r="H607" t="str">
            <v>86 755 82627818</v>
          </cell>
          <cell r="I607" t="str">
            <v>hxia@ups.com</v>
          </cell>
          <cell r="S607" t="str">
            <v>ALL</v>
          </cell>
          <cell r="U607" t="str">
            <v>ALL</v>
          </cell>
          <cell r="V607" t="str">
            <v>ALL</v>
          </cell>
          <cell r="Z607">
            <v>20</v>
          </cell>
          <cell r="AA607" t="str">
            <v>B</v>
          </cell>
          <cell r="AB607" t="str">
            <v>B</v>
          </cell>
          <cell r="AL607" t="str">
            <v>B</v>
          </cell>
          <cell r="AM607" t="str">
            <v>B</v>
          </cell>
          <cell r="AN607" t="str">
            <v>B</v>
          </cell>
          <cell r="AV607" t="str">
            <v>B</v>
          </cell>
          <cell r="AW607" t="str">
            <v>B</v>
          </cell>
          <cell r="AY607" t="str">
            <v>B</v>
          </cell>
          <cell r="BB607" t="str">
            <v>B</v>
          </cell>
          <cell r="BF607" t="str">
            <v>B</v>
          </cell>
          <cell r="BH607" t="str">
            <v>B</v>
          </cell>
          <cell r="BN607" t="str">
            <v>B</v>
          </cell>
          <cell r="BS607" t="str">
            <v>B</v>
          </cell>
          <cell r="BV607" t="str">
            <v>M</v>
          </cell>
          <cell r="BW607" t="str">
            <v>B</v>
          </cell>
          <cell r="CC607" t="str">
            <v>B</v>
          </cell>
          <cell r="CF607" t="str">
            <v>B</v>
          </cell>
          <cell r="CH607" t="str">
            <v>B</v>
          </cell>
          <cell r="CJ607" t="str">
            <v>B</v>
          </cell>
          <cell r="CQ607" t="str">
            <v>B</v>
          </cell>
        </row>
        <row r="608">
          <cell r="A608">
            <v>604</v>
          </cell>
          <cell r="B608" t="str">
            <v>China</v>
          </cell>
          <cell r="C608" t="str">
            <v>Shenzhen</v>
          </cell>
          <cell r="D608" t="str">
            <v>CNSZX</v>
          </cell>
          <cell r="E608" t="str">
            <v>O</v>
          </cell>
          <cell r="F608" t="str">
            <v>SZ Ocean DT OP</v>
          </cell>
          <cell r="G608" t="str">
            <v>SZ Ocean DT OP Group Email</v>
          </cell>
          <cell r="I608" t="str">
            <v>UPSszoceandollartree.op2@ups.com</v>
          </cell>
          <cell r="Z608">
            <v>1</v>
          </cell>
          <cell r="AT608" t="str">
            <v>M</v>
          </cell>
        </row>
        <row r="609">
          <cell r="A609">
            <v>605</v>
          </cell>
          <cell r="B609" t="str">
            <v>China</v>
          </cell>
          <cell r="C609" t="str">
            <v>Shenzhen</v>
          </cell>
          <cell r="D609" t="str">
            <v>CNSZX</v>
          </cell>
          <cell r="E609" t="str">
            <v>O</v>
          </cell>
          <cell r="F609" t="str">
            <v>Cherry Yang</v>
          </cell>
          <cell r="G609" t="str">
            <v>Doc clerk</v>
          </cell>
          <cell r="H609" t="str">
            <v>86 755 82627867</v>
          </cell>
          <cell r="I609" t="str">
            <v>yxiaoying@ups.com</v>
          </cell>
          <cell r="S609" t="str">
            <v>ALL</v>
          </cell>
          <cell r="Z609">
            <v>4</v>
          </cell>
          <cell r="AB609" t="str">
            <v>M</v>
          </cell>
          <cell r="CC609" t="str">
            <v>B</v>
          </cell>
          <cell r="CF609" t="str">
            <v>M</v>
          </cell>
          <cell r="CH609" t="str">
            <v>M</v>
          </cell>
        </row>
        <row r="610">
          <cell r="A610">
            <v>606</v>
          </cell>
          <cell r="B610" t="str">
            <v>China</v>
          </cell>
          <cell r="C610" t="str">
            <v>Shenzhen</v>
          </cell>
          <cell r="D610" t="str">
            <v>CNSZX</v>
          </cell>
          <cell r="E610" t="str">
            <v>O</v>
          </cell>
          <cell r="F610" t="str">
            <v xml:space="preserve">OP </v>
          </cell>
          <cell r="H610" t="str">
            <v>86 755 82627878</v>
          </cell>
          <cell r="I610" t="str">
            <v>Upsszoceancostco.op@ups.com</v>
          </cell>
          <cell r="Z610">
            <v>1</v>
          </cell>
          <cell r="AI610" t="str">
            <v>M</v>
          </cell>
        </row>
        <row r="611">
          <cell r="A611">
            <v>607</v>
          </cell>
          <cell r="B611" t="str">
            <v>China</v>
          </cell>
          <cell r="C611" t="str">
            <v>Shenzhen</v>
          </cell>
          <cell r="D611" t="str">
            <v>CNSZX</v>
          </cell>
          <cell r="E611" t="str">
            <v>O</v>
          </cell>
          <cell r="F611" t="str">
            <v>Doc</v>
          </cell>
          <cell r="H611" t="str">
            <v>86 755 82627878</v>
          </cell>
          <cell r="I611" t="str">
            <v>UPSUPSSZXoceanCostcodoc@ups.com</v>
          </cell>
          <cell r="Z611">
            <v>1</v>
          </cell>
          <cell r="AI611" t="str">
            <v>M</v>
          </cell>
        </row>
        <row r="612">
          <cell r="A612">
            <v>608</v>
          </cell>
          <cell r="B612" t="str">
            <v>China</v>
          </cell>
          <cell r="C612" t="str">
            <v>Shenzhen</v>
          </cell>
          <cell r="D612" t="str">
            <v>CNSZX</v>
          </cell>
          <cell r="E612" t="str">
            <v>O</v>
          </cell>
          <cell r="F612" t="str">
            <v>Stena Tang</v>
          </cell>
          <cell r="G612" t="str">
            <v>Officer</v>
          </cell>
          <cell r="H612" t="str">
            <v>86-755-82627754</v>
          </cell>
          <cell r="I612" t="str">
            <v>tstena@ups.com</v>
          </cell>
          <cell r="Z612">
            <v>1</v>
          </cell>
          <cell r="BI612" t="str">
            <v>B</v>
          </cell>
        </row>
        <row r="613">
          <cell r="A613">
            <v>609</v>
          </cell>
          <cell r="B613" t="str">
            <v>China</v>
          </cell>
          <cell r="C613" t="str">
            <v>Shenzhen</v>
          </cell>
          <cell r="D613" t="str">
            <v>CNSZX</v>
          </cell>
          <cell r="E613" t="str">
            <v>O</v>
          </cell>
          <cell r="F613" t="str">
            <v>Ivan Lou</v>
          </cell>
          <cell r="G613" t="str">
            <v>CSR</v>
          </cell>
          <cell r="H613" t="str">
            <v>0755 82627705</v>
          </cell>
          <cell r="I613" t="str">
            <v>loumin@ups.com</v>
          </cell>
          <cell r="Z613">
            <v>1</v>
          </cell>
          <cell r="CQ613" t="str">
            <v>M</v>
          </cell>
        </row>
        <row r="614">
          <cell r="A614">
            <v>610</v>
          </cell>
          <cell r="B614" t="str">
            <v>China</v>
          </cell>
          <cell r="C614" t="str">
            <v>Shenzhen</v>
          </cell>
          <cell r="D614" t="str">
            <v>CNSZX</v>
          </cell>
          <cell r="E614" t="str">
            <v>O</v>
          </cell>
          <cell r="F614" t="str">
            <v>Emily Wang</v>
          </cell>
          <cell r="G614" t="str">
            <v>Supervisor</v>
          </cell>
          <cell r="H614" t="str">
            <v>86 755 82627878</v>
          </cell>
          <cell r="I614" t="str">
            <v>ewang1@ups.com</v>
          </cell>
          <cell r="Z614">
            <v>0</v>
          </cell>
        </row>
        <row r="615">
          <cell r="A615">
            <v>611</v>
          </cell>
          <cell r="B615" t="str">
            <v>China</v>
          </cell>
          <cell r="C615" t="str">
            <v>Shenzhen</v>
          </cell>
          <cell r="D615" t="str">
            <v>CNSZX</v>
          </cell>
          <cell r="E615" t="str">
            <v>O</v>
          </cell>
          <cell r="F615" t="str">
            <v>Carl He</v>
          </cell>
          <cell r="G615" t="str">
            <v>Supervisor</v>
          </cell>
          <cell r="H615" t="str">
            <v>86 755 82627788</v>
          </cell>
          <cell r="I615" t="str">
            <v>che@ups.com</v>
          </cell>
          <cell r="Z615">
            <v>10</v>
          </cell>
          <cell r="AE615" t="str">
            <v>B</v>
          </cell>
          <cell r="AS615" t="str">
            <v>B</v>
          </cell>
          <cell r="AU615" t="str">
            <v>B</v>
          </cell>
          <cell r="BI615" t="str">
            <v>B</v>
          </cell>
          <cell r="BR615" t="str">
            <v>B</v>
          </cell>
          <cell r="CI615" t="str">
            <v>B</v>
          </cell>
          <cell r="CK615" t="str">
            <v>B</v>
          </cell>
          <cell r="CN615" t="str">
            <v>B</v>
          </cell>
          <cell r="CQ615" t="str">
            <v>B</v>
          </cell>
          <cell r="CR615" t="str">
            <v>B</v>
          </cell>
        </row>
        <row r="616">
          <cell r="A616">
            <v>612</v>
          </cell>
          <cell r="B616" t="str">
            <v>China</v>
          </cell>
          <cell r="C616" t="str">
            <v>Shenzhen</v>
          </cell>
          <cell r="D616" t="str">
            <v>CNSZX</v>
          </cell>
          <cell r="E616" t="str">
            <v>O</v>
          </cell>
          <cell r="F616" t="str">
            <v>Lisa Sha</v>
          </cell>
          <cell r="G616" t="str">
            <v>CSR</v>
          </cell>
          <cell r="H616" t="str">
            <v>86 755 82627707</v>
          </cell>
          <cell r="I616" t="str">
            <v>shamengli@ups.com</v>
          </cell>
          <cell r="Z616">
            <v>1</v>
          </cell>
          <cell r="AE616" t="str">
            <v>M</v>
          </cell>
        </row>
        <row r="617">
          <cell r="A617">
            <v>613</v>
          </cell>
          <cell r="B617" t="str">
            <v>China</v>
          </cell>
          <cell r="C617" t="str">
            <v>Shenzhen</v>
          </cell>
          <cell r="D617" t="str">
            <v>CNSZX</v>
          </cell>
          <cell r="E617" t="str">
            <v>O</v>
          </cell>
          <cell r="F617" t="str">
            <v>Kunny Hu</v>
          </cell>
          <cell r="G617" t="str">
            <v>Doc clerk</v>
          </cell>
          <cell r="H617" t="str">
            <v>86 755  82627820</v>
          </cell>
          <cell r="I617" t="str">
            <v>hxiaomeng@ups.com</v>
          </cell>
          <cell r="Z617">
            <v>1</v>
          </cell>
          <cell r="AE617" t="str">
            <v>M</v>
          </cell>
        </row>
        <row r="618">
          <cell r="A618">
            <v>614</v>
          </cell>
          <cell r="B618" t="str">
            <v>China</v>
          </cell>
          <cell r="C618" t="str">
            <v>Shenzhen</v>
          </cell>
          <cell r="D618" t="str">
            <v>CNSZX</v>
          </cell>
          <cell r="E618" t="str">
            <v>O</v>
          </cell>
          <cell r="F618" t="str">
            <v>Jefflon Yang</v>
          </cell>
          <cell r="G618" t="str">
            <v>Doc clerk</v>
          </cell>
          <cell r="H618" t="str">
            <v>86 755 82627812</v>
          </cell>
          <cell r="I618" t="str">
            <v>yjiefeng@ups.com</v>
          </cell>
          <cell r="U618" t="str">
            <v>ALL</v>
          </cell>
          <cell r="Z618">
            <v>2</v>
          </cell>
          <cell r="BR618" t="str">
            <v>M</v>
          </cell>
          <cell r="CI618" t="str">
            <v>M</v>
          </cell>
        </row>
        <row r="619">
          <cell r="A619">
            <v>615</v>
          </cell>
          <cell r="B619" t="str">
            <v>China</v>
          </cell>
          <cell r="C619" t="str">
            <v>Shenzhen</v>
          </cell>
          <cell r="D619" t="str">
            <v>CNSZX</v>
          </cell>
          <cell r="E619" t="str">
            <v>O</v>
          </cell>
          <cell r="F619" t="str">
            <v>Apple Wang</v>
          </cell>
          <cell r="G619" t="str">
            <v>Docs</v>
          </cell>
          <cell r="H619" t="str">
            <v>86-755-82627821</v>
          </cell>
          <cell r="I619" t="str">
            <v>wangbo@ups.com</v>
          </cell>
          <cell r="W619" t="str">
            <v>ALL</v>
          </cell>
          <cell r="Z619">
            <v>5</v>
          </cell>
          <cell r="AG619" t="str">
            <v>M</v>
          </cell>
          <cell r="AJ619" t="str">
            <v>M</v>
          </cell>
          <cell r="BD619" t="str">
            <v>B</v>
          </cell>
          <cell r="BU619" t="str">
            <v>M</v>
          </cell>
          <cell r="BZ619" t="str">
            <v>M</v>
          </cell>
        </row>
        <row r="620">
          <cell r="A620">
            <v>616</v>
          </cell>
          <cell r="B620" t="str">
            <v>China</v>
          </cell>
          <cell r="C620" t="str">
            <v>Shenzhen</v>
          </cell>
          <cell r="D620" t="str">
            <v>CNSZX</v>
          </cell>
          <cell r="E620" t="str">
            <v>O</v>
          </cell>
          <cell r="F620" t="str">
            <v>Seven Chen</v>
          </cell>
          <cell r="G620" t="str">
            <v>Assistant Supervisor</v>
          </cell>
          <cell r="H620" t="str">
            <v>86 755 8262 7763</v>
          </cell>
          <cell r="I620" t="str">
            <v>chenmi@ups.com</v>
          </cell>
          <cell r="Z620">
            <v>0</v>
          </cell>
        </row>
        <row r="621">
          <cell r="A621">
            <v>617</v>
          </cell>
          <cell r="B621" t="str">
            <v>China</v>
          </cell>
          <cell r="C621" t="str">
            <v>Shenzhen</v>
          </cell>
          <cell r="D621" t="str">
            <v>CNSZX</v>
          </cell>
          <cell r="E621" t="str">
            <v>O</v>
          </cell>
          <cell r="F621" t="str">
            <v>Lily Leng</v>
          </cell>
          <cell r="G621" t="str">
            <v>Assistant Supervisor</v>
          </cell>
          <cell r="H621" t="str">
            <v>86 755 82627823</v>
          </cell>
          <cell r="I621" t="str">
            <v>lengping@ups.com</v>
          </cell>
          <cell r="S621" t="str">
            <v>ALL</v>
          </cell>
          <cell r="Z621">
            <v>4</v>
          </cell>
          <cell r="AB621" t="str">
            <v>M</v>
          </cell>
          <cell r="CC621" t="str">
            <v>M</v>
          </cell>
          <cell r="CF621" t="str">
            <v>M</v>
          </cell>
          <cell r="CJ621" t="str">
            <v>M</v>
          </cell>
        </row>
        <row r="622">
          <cell r="A622">
            <v>618</v>
          </cell>
          <cell r="B622" t="str">
            <v>China</v>
          </cell>
          <cell r="C622" t="str">
            <v>Shenzhen</v>
          </cell>
          <cell r="D622" t="str">
            <v>CNSZX</v>
          </cell>
          <cell r="E622" t="str">
            <v>O</v>
          </cell>
          <cell r="F622" t="str">
            <v>Kevin Sun</v>
          </cell>
          <cell r="G622" t="str">
            <v>Doc clerk</v>
          </cell>
          <cell r="H622" t="str">
            <v>86 755 82627703</v>
          </cell>
          <cell r="I622" t="str">
            <v>shao@ups.com</v>
          </cell>
          <cell r="R622" t="str">
            <v>ALL</v>
          </cell>
          <cell r="Z622">
            <v>10</v>
          </cell>
          <cell r="AC622" t="str">
            <v>M</v>
          </cell>
          <cell r="AL622" t="str">
            <v>M</v>
          </cell>
          <cell r="AP622" t="str">
            <v>B</v>
          </cell>
          <cell r="AW622" t="str">
            <v>M</v>
          </cell>
          <cell r="AY622" t="str">
            <v>M</v>
          </cell>
          <cell r="BJ622" t="str">
            <v>B</v>
          </cell>
          <cell r="BP622" t="str">
            <v>M</v>
          </cell>
          <cell r="BW622" t="str">
            <v>M</v>
          </cell>
          <cell r="BX622" t="str">
            <v>M</v>
          </cell>
          <cell r="CD622" t="str">
            <v>M</v>
          </cell>
        </row>
        <row r="623">
          <cell r="A623">
            <v>619</v>
          </cell>
          <cell r="B623" t="str">
            <v>China</v>
          </cell>
          <cell r="C623" t="str">
            <v>Shenzhen</v>
          </cell>
          <cell r="D623" t="str">
            <v>CNSZX</v>
          </cell>
          <cell r="E623" t="str">
            <v>O</v>
          </cell>
          <cell r="F623" t="str">
            <v>Kiki Li</v>
          </cell>
          <cell r="G623" t="str">
            <v>Doc clerk</v>
          </cell>
          <cell r="I623" t="str">
            <v>lixiao@ups.com</v>
          </cell>
          <cell r="Z623">
            <v>1</v>
          </cell>
          <cell r="AA623" t="str">
            <v>M</v>
          </cell>
        </row>
        <row r="624">
          <cell r="A624">
            <v>620</v>
          </cell>
          <cell r="B624" t="str">
            <v>China</v>
          </cell>
          <cell r="C624" t="str">
            <v>Shenzhen</v>
          </cell>
          <cell r="D624" t="str">
            <v>CNSZX</v>
          </cell>
          <cell r="E624" t="str">
            <v>O</v>
          </cell>
          <cell r="F624" t="str">
            <v>Summer Liu</v>
          </cell>
          <cell r="G624" t="str">
            <v>CSR</v>
          </cell>
          <cell r="H624" t="str">
            <v>0755 82627716</v>
          </cell>
          <cell r="I624" t="str">
            <v>lxiaoyang@ups.com</v>
          </cell>
          <cell r="Z624">
            <v>1</v>
          </cell>
          <cell r="CR624" t="str">
            <v>M</v>
          </cell>
        </row>
        <row r="625">
          <cell r="A625">
            <v>621</v>
          </cell>
          <cell r="B625" t="str">
            <v>China</v>
          </cell>
          <cell r="C625" t="str">
            <v>Shenzhen</v>
          </cell>
          <cell r="D625" t="str">
            <v>CNSZX</v>
          </cell>
          <cell r="E625" t="str">
            <v>O</v>
          </cell>
          <cell r="F625" t="str">
            <v>Jessie Liao</v>
          </cell>
          <cell r="G625" t="str">
            <v>CSR</v>
          </cell>
          <cell r="H625" t="str">
            <v>86-755-82627873</v>
          </cell>
          <cell r="I625" t="str">
            <v>lyiping@ups.com</v>
          </cell>
          <cell r="U625" t="str">
            <v>EUR</v>
          </cell>
          <cell r="W625" t="str">
            <v>ALL</v>
          </cell>
          <cell r="Z625">
            <v>4</v>
          </cell>
          <cell r="AX625" t="str">
            <v>M</v>
          </cell>
          <cell r="BD625" t="str">
            <v>B</v>
          </cell>
          <cell r="BT625" t="str">
            <v>B</v>
          </cell>
          <cell r="BX625" t="str">
            <v>M</v>
          </cell>
        </row>
        <row r="626">
          <cell r="A626">
            <v>622</v>
          </cell>
          <cell r="B626" t="str">
            <v>China</v>
          </cell>
          <cell r="C626" t="str">
            <v>Shenzhen</v>
          </cell>
          <cell r="D626" t="str">
            <v>CNSZX</v>
          </cell>
          <cell r="E626" t="str">
            <v>O</v>
          </cell>
          <cell r="F626" t="str">
            <v>Tina Chen</v>
          </cell>
          <cell r="G626" t="str">
            <v>Doc</v>
          </cell>
          <cell r="H626" t="str">
            <v>0755-82627771</v>
          </cell>
          <cell r="I626" t="str">
            <v>cjie@ups.com</v>
          </cell>
          <cell r="Z626">
            <v>2</v>
          </cell>
          <cell r="CQ626" t="str">
            <v>M</v>
          </cell>
          <cell r="CR626" t="str">
            <v>M</v>
          </cell>
        </row>
        <row r="627">
          <cell r="A627">
            <v>623</v>
          </cell>
          <cell r="B627" t="str">
            <v>China</v>
          </cell>
          <cell r="C627" t="str">
            <v>Shenzhen</v>
          </cell>
          <cell r="D627" t="str">
            <v>CNSZX</v>
          </cell>
          <cell r="E627" t="str">
            <v>O</v>
          </cell>
          <cell r="F627" t="str">
            <v>Rita Xiao</v>
          </cell>
          <cell r="G627" t="str">
            <v>CSR</v>
          </cell>
          <cell r="H627" t="str">
            <v>86 755 82627890</v>
          </cell>
          <cell r="I627" t="str">
            <v>xcongrong@ups.com</v>
          </cell>
          <cell r="K627" t="str">
            <v>86-13926544310</v>
          </cell>
          <cell r="S627" t="str">
            <v>ALL</v>
          </cell>
          <cell r="Z627">
            <v>9</v>
          </cell>
          <cell r="AA627" t="str">
            <v>M</v>
          </cell>
          <cell r="AL627" t="str">
            <v>M</v>
          </cell>
          <cell r="AV627" t="str">
            <v>M</v>
          </cell>
          <cell r="AY627" t="str">
            <v>B</v>
          </cell>
          <cell r="BH627" t="str">
            <v>M</v>
          </cell>
          <cell r="BS627" t="str">
            <v>M</v>
          </cell>
          <cell r="BW627" t="str">
            <v>M</v>
          </cell>
          <cell r="CC627" t="str">
            <v>B</v>
          </cell>
          <cell r="CH627" t="str">
            <v>B</v>
          </cell>
        </row>
        <row r="628">
          <cell r="A628">
            <v>624</v>
          </cell>
          <cell r="B628" t="str">
            <v>China</v>
          </cell>
          <cell r="C628" t="str">
            <v>Shenzhen</v>
          </cell>
          <cell r="D628" t="str">
            <v>CNSZX</v>
          </cell>
          <cell r="E628" t="str">
            <v>O</v>
          </cell>
          <cell r="F628" t="str">
            <v>SZX Kroger Team</v>
          </cell>
          <cell r="I628" t="str">
            <v>upsszxoceankrogerop@ups.com</v>
          </cell>
          <cell r="J628" t="str">
            <v>USA</v>
          </cell>
          <cell r="Z628">
            <v>1</v>
          </cell>
          <cell r="AR628" t="str">
            <v>M</v>
          </cell>
        </row>
        <row r="629">
          <cell r="A629">
            <v>625</v>
          </cell>
          <cell r="B629" t="str">
            <v>China</v>
          </cell>
          <cell r="C629" t="str">
            <v>Shenzhen</v>
          </cell>
          <cell r="D629" t="str">
            <v>CNSZX</v>
          </cell>
          <cell r="E629" t="str">
            <v>O</v>
          </cell>
          <cell r="F629" t="str">
            <v>Lisa Yuan</v>
          </cell>
          <cell r="G629" t="str">
            <v>CSR</v>
          </cell>
          <cell r="H629" t="str">
            <v>86 755 82627877</v>
          </cell>
          <cell r="I629" t="str">
            <v>lyuan@ups.com</v>
          </cell>
          <cell r="J629" t="str">
            <v>USA</v>
          </cell>
          <cell r="U629" t="str">
            <v>ALL</v>
          </cell>
          <cell r="X629" t="str">
            <v>ALL</v>
          </cell>
          <cell r="Z629">
            <v>2</v>
          </cell>
          <cell r="AA629" t="str">
            <v>B</v>
          </cell>
          <cell r="BT629" t="str">
            <v>M</v>
          </cell>
        </row>
        <row r="630">
          <cell r="A630">
            <v>626</v>
          </cell>
          <cell r="B630" t="str">
            <v>China</v>
          </cell>
          <cell r="C630" t="str">
            <v>Shenzhen</v>
          </cell>
          <cell r="D630" t="str">
            <v>CNSZX</v>
          </cell>
          <cell r="E630" t="str">
            <v>O</v>
          </cell>
          <cell r="F630" t="str">
            <v>SZX AmazonFBA Team</v>
          </cell>
          <cell r="G630" t="str">
            <v>Group email</v>
          </cell>
          <cell r="I630" t="str">
            <v>UPS AMAZONFBA.SZXOCEAN@UPS.COM</v>
          </cell>
          <cell r="K630" t="str">
            <v>Y</v>
          </cell>
          <cell r="Z630">
            <v>1</v>
          </cell>
          <cell r="CN630" t="str">
            <v>B</v>
          </cell>
        </row>
        <row r="631">
          <cell r="A631">
            <v>627</v>
          </cell>
          <cell r="B631" t="str">
            <v>China</v>
          </cell>
          <cell r="C631" t="str">
            <v>Shenzhen</v>
          </cell>
          <cell r="D631" t="str">
            <v>CNSZX</v>
          </cell>
          <cell r="E631" t="str">
            <v>O</v>
          </cell>
          <cell r="F631" t="str">
            <v>Doris Zhang</v>
          </cell>
          <cell r="G631" t="str">
            <v>Doc clerk</v>
          </cell>
          <cell r="H631" t="str">
            <v>86 755 82627892</v>
          </cell>
          <cell r="I631" t="str">
            <v xml:space="preserve">zyun@ups.com </v>
          </cell>
          <cell r="J631" t="str">
            <v>ASIA</v>
          </cell>
          <cell r="Z631">
            <v>1</v>
          </cell>
          <cell r="CK631" t="str">
            <v>B</v>
          </cell>
        </row>
        <row r="632">
          <cell r="A632">
            <v>628</v>
          </cell>
          <cell r="B632" t="str">
            <v>China</v>
          </cell>
          <cell r="C632" t="str">
            <v>Shenzhen</v>
          </cell>
          <cell r="D632" t="str">
            <v>CNSZX</v>
          </cell>
          <cell r="E632" t="str">
            <v>O</v>
          </cell>
          <cell r="F632" t="str">
            <v>Sophy Luo</v>
          </cell>
          <cell r="G632" t="str">
            <v>CSR</v>
          </cell>
          <cell r="H632" t="str">
            <v>86 755 82627728</v>
          </cell>
          <cell r="I632" t="str">
            <v>lsophy@ups.com</v>
          </cell>
          <cell r="J632" t="str">
            <v>USA</v>
          </cell>
          <cell r="R632" t="str">
            <v>ALL</v>
          </cell>
          <cell r="Z632">
            <v>0</v>
          </cell>
        </row>
        <row r="633">
          <cell r="A633">
            <v>629</v>
          </cell>
          <cell r="B633" t="str">
            <v>China</v>
          </cell>
          <cell r="C633" t="str">
            <v>Shenzhen</v>
          </cell>
          <cell r="D633" t="str">
            <v>CNSZX</v>
          </cell>
          <cell r="E633" t="str">
            <v>O</v>
          </cell>
          <cell r="F633" t="str">
            <v>Keira Ma</v>
          </cell>
          <cell r="G633" t="str">
            <v xml:space="preserve">Senior SCR </v>
          </cell>
          <cell r="H633" t="str">
            <v>86 755 82627892</v>
          </cell>
          <cell r="I633" t="str">
            <v>mkeira@ups.com</v>
          </cell>
          <cell r="O633" t="str">
            <v>ALL</v>
          </cell>
          <cell r="V633" t="str">
            <v>BOTH</v>
          </cell>
          <cell r="Z633">
            <v>6</v>
          </cell>
          <cell r="AO633" t="str">
            <v>M</v>
          </cell>
          <cell r="AR633" t="str">
            <v>M</v>
          </cell>
          <cell r="BC633" t="str">
            <v>M</v>
          </cell>
          <cell r="BJ633" t="str">
            <v>M</v>
          </cell>
          <cell r="BP633" t="str">
            <v>M</v>
          </cell>
          <cell r="BU633" t="str">
            <v>M</v>
          </cell>
        </row>
        <row r="634">
          <cell r="A634">
            <v>630</v>
          </cell>
          <cell r="B634" t="str">
            <v>China</v>
          </cell>
          <cell r="C634" t="str">
            <v>Shenzhen</v>
          </cell>
          <cell r="D634" t="str">
            <v>CNSZX</v>
          </cell>
          <cell r="E634" t="str">
            <v>O</v>
          </cell>
          <cell r="F634" t="str">
            <v>Lily Zhou</v>
          </cell>
          <cell r="G634" t="str">
            <v>CSR</v>
          </cell>
          <cell r="H634" t="str">
            <v>86 755 82627855</v>
          </cell>
          <cell r="I634" t="str">
            <v>zjunli@ups.com</v>
          </cell>
          <cell r="N634" t="str">
            <v>ALL</v>
          </cell>
          <cell r="Z634">
            <v>17</v>
          </cell>
          <cell r="AC634" t="str">
            <v>M</v>
          </cell>
          <cell r="AG634" t="str">
            <v>M</v>
          </cell>
          <cell r="AJ634" t="str">
            <v>M</v>
          </cell>
          <cell r="AP634" t="str">
            <v>M</v>
          </cell>
          <cell r="AQ634" t="str">
            <v>M</v>
          </cell>
          <cell r="AU634" t="str">
            <v>M</v>
          </cell>
          <cell r="BE634" t="str">
            <v>M</v>
          </cell>
          <cell r="BG634" t="str">
            <v>M</v>
          </cell>
          <cell r="BH634" t="str">
            <v>M</v>
          </cell>
          <cell r="BL634" t="str">
            <v>M</v>
          </cell>
          <cell r="BN634" t="str">
            <v>M</v>
          </cell>
          <cell r="BO634" t="str">
            <v>M</v>
          </cell>
          <cell r="BZ634" t="str">
            <v>M</v>
          </cell>
          <cell r="CA634" t="str">
            <v>M</v>
          </cell>
          <cell r="CH634" t="str">
            <v>B</v>
          </cell>
          <cell r="CM634" t="str">
            <v>B</v>
          </cell>
          <cell r="CO634" t="str">
            <v>M</v>
          </cell>
        </row>
        <row r="635">
          <cell r="A635">
            <v>631</v>
          </cell>
          <cell r="B635" t="str">
            <v>China</v>
          </cell>
          <cell r="C635" t="str">
            <v>Shenzhen</v>
          </cell>
          <cell r="D635" t="str">
            <v>CNSZX</v>
          </cell>
          <cell r="E635" t="str">
            <v>O</v>
          </cell>
          <cell r="F635" t="str">
            <v>Enid Zhou</v>
          </cell>
          <cell r="G635" t="str">
            <v>Doc clerk</v>
          </cell>
          <cell r="H635" t="str">
            <v>86 755 82627720</v>
          </cell>
          <cell r="I635" t="str">
            <v>ztian@ups.com</v>
          </cell>
          <cell r="Z635">
            <v>2</v>
          </cell>
          <cell r="AN635" t="str">
            <v>M</v>
          </cell>
          <cell r="BB635" t="str">
            <v>M</v>
          </cell>
        </row>
        <row r="636">
          <cell r="A636">
            <v>632</v>
          </cell>
          <cell r="B636" t="str">
            <v>China</v>
          </cell>
          <cell r="C636" t="str">
            <v>Shenzhen</v>
          </cell>
          <cell r="D636" t="str">
            <v>CNSZX</v>
          </cell>
          <cell r="E636" t="str">
            <v>O</v>
          </cell>
          <cell r="F636" t="str">
            <v>Sally Luo</v>
          </cell>
          <cell r="G636" t="str">
            <v>Doc clerk</v>
          </cell>
          <cell r="H636" t="str">
            <v>86 755 82627830</v>
          </cell>
          <cell r="I636" t="str">
            <v>luoyan@ups.com</v>
          </cell>
          <cell r="Z636">
            <v>2</v>
          </cell>
          <cell r="AM636" t="str">
            <v>M</v>
          </cell>
          <cell r="BS636" t="str">
            <v>M</v>
          </cell>
        </row>
        <row r="637">
          <cell r="A637">
            <v>633</v>
          </cell>
          <cell r="B637" t="str">
            <v>China</v>
          </cell>
          <cell r="C637" t="str">
            <v>Shenzhen</v>
          </cell>
          <cell r="D637" t="str">
            <v>CNSZX</v>
          </cell>
          <cell r="E637" t="str">
            <v>O</v>
          </cell>
          <cell r="F637" t="str">
            <v>Lisa Li</v>
          </cell>
          <cell r="G637" t="str">
            <v>CSR</v>
          </cell>
          <cell r="H637" t="str">
            <v>86-755-82627728</v>
          </cell>
          <cell r="I637" t="str">
            <v>lyuanchang@ups.com</v>
          </cell>
          <cell r="W637" t="str">
            <v>ALL</v>
          </cell>
          <cell r="Z637">
            <v>2</v>
          </cell>
          <cell r="AP637" t="str">
            <v>B</v>
          </cell>
          <cell r="BD637" t="str">
            <v>M</v>
          </cell>
        </row>
        <row r="638">
          <cell r="A638">
            <v>634</v>
          </cell>
          <cell r="B638" t="str">
            <v>China</v>
          </cell>
          <cell r="C638" t="str">
            <v>Shenzhen</v>
          </cell>
          <cell r="D638" t="str">
            <v>CNSZX</v>
          </cell>
          <cell r="E638" t="str">
            <v>O</v>
          </cell>
          <cell r="F638" t="str">
            <v>Wenny Liu</v>
          </cell>
          <cell r="G638" t="str">
            <v>Senior Customer Representative</v>
          </cell>
          <cell r="H638" t="str">
            <v>86 755 82627739</v>
          </cell>
          <cell r="I638" t="str">
            <v>lhaiyun@ups.com</v>
          </cell>
          <cell r="Z638">
            <v>0</v>
          </cell>
        </row>
        <row r="639">
          <cell r="A639">
            <v>635</v>
          </cell>
          <cell r="B639" t="str">
            <v>China</v>
          </cell>
          <cell r="C639" t="str">
            <v>Shenzhen</v>
          </cell>
          <cell r="D639" t="str">
            <v>CNSZX</v>
          </cell>
          <cell r="E639" t="str">
            <v>O</v>
          </cell>
          <cell r="F639" t="str">
            <v>Jodie Long</v>
          </cell>
          <cell r="G639" t="str">
            <v>CSR</v>
          </cell>
          <cell r="H639" t="str">
            <v>86 755 82627828</v>
          </cell>
          <cell r="I639" t="str">
            <v>ljodie@ups.com</v>
          </cell>
          <cell r="Z639">
            <v>0</v>
          </cell>
        </row>
        <row r="640">
          <cell r="A640">
            <v>636</v>
          </cell>
          <cell r="B640" t="str">
            <v>China</v>
          </cell>
          <cell r="C640" t="str">
            <v>Shenzhen</v>
          </cell>
          <cell r="D640" t="str">
            <v>CNSZX</v>
          </cell>
          <cell r="E640" t="str">
            <v>O</v>
          </cell>
          <cell r="F640" t="str">
            <v>Cathy Yang</v>
          </cell>
          <cell r="G640" t="str">
            <v>CSR</v>
          </cell>
          <cell r="H640" t="str">
            <v>86 755 82627870</v>
          </cell>
          <cell r="I640" t="str">
            <v>yangcathy@ups.com</v>
          </cell>
          <cell r="Z640">
            <v>0</v>
          </cell>
        </row>
        <row r="641">
          <cell r="A641">
            <v>637</v>
          </cell>
          <cell r="B641" t="str">
            <v>China</v>
          </cell>
          <cell r="C641" t="str">
            <v>Shenzhen</v>
          </cell>
          <cell r="D641" t="str">
            <v>CNSZX</v>
          </cell>
          <cell r="E641" t="str">
            <v>O</v>
          </cell>
          <cell r="F641" t="str">
            <v>Abby Lin</v>
          </cell>
          <cell r="G641" t="str">
            <v>Doc clerk</v>
          </cell>
          <cell r="H641" t="str">
            <v>86 755 82627897</v>
          </cell>
          <cell r="I641" t="str">
            <v>ljiayan@ups.com</v>
          </cell>
          <cell r="N641" t="str">
            <v>ALL</v>
          </cell>
          <cell r="O641" t="str">
            <v>ALL</v>
          </cell>
          <cell r="U641" t="str">
            <v>ALL</v>
          </cell>
          <cell r="Z641">
            <v>6</v>
          </cell>
          <cell r="BC641" t="str">
            <v>M</v>
          </cell>
          <cell r="BE641" t="str">
            <v>M</v>
          </cell>
          <cell r="BG641" t="str">
            <v>M</v>
          </cell>
          <cell r="BO641" t="str">
            <v>M</v>
          </cell>
          <cell r="BT641" t="str">
            <v>M</v>
          </cell>
          <cell r="CO641" t="str">
            <v>M</v>
          </cell>
        </row>
        <row r="642">
          <cell r="A642">
            <v>638</v>
          </cell>
          <cell r="B642" t="str">
            <v>China</v>
          </cell>
          <cell r="C642" t="str">
            <v>Shenzhen</v>
          </cell>
          <cell r="D642" t="str">
            <v>CNSZX</v>
          </cell>
          <cell r="E642" t="str">
            <v>O</v>
          </cell>
          <cell r="F642" t="str">
            <v>SZX Ocean Team</v>
          </cell>
          <cell r="G642" t="str">
            <v>Group email</v>
          </cell>
          <cell r="I642" t="str">
            <v>UPSSZX.EXPORTOPERATION-OCEAN@ups.com</v>
          </cell>
          <cell r="Z642">
            <v>1</v>
          </cell>
          <cell r="BF642" t="str">
            <v>B</v>
          </cell>
        </row>
        <row r="643">
          <cell r="A643">
            <v>639</v>
          </cell>
          <cell r="B643" t="str">
            <v>China</v>
          </cell>
          <cell r="C643" t="str">
            <v>Shenzhen</v>
          </cell>
          <cell r="D643" t="str">
            <v>CNSZX</v>
          </cell>
          <cell r="E643" t="str">
            <v>O</v>
          </cell>
          <cell r="F643" t="str">
            <v>Peter Wu</v>
          </cell>
          <cell r="G643" t="str">
            <v>document</v>
          </cell>
          <cell r="H643" t="str">
            <v>86-755-82627713</v>
          </cell>
          <cell r="I643" t="str">
            <v>Wuzongqi@ups.com</v>
          </cell>
          <cell r="Z643">
            <v>2</v>
          </cell>
          <cell r="BN643" t="str">
            <v>M</v>
          </cell>
          <cell r="CJ643" t="str">
            <v>B</v>
          </cell>
        </row>
        <row r="644">
          <cell r="A644">
            <v>640</v>
          </cell>
          <cell r="B644" t="str">
            <v>China</v>
          </cell>
          <cell r="C644" t="str">
            <v>Shenzhen</v>
          </cell>
          <cell r="D644" t="str">
            <v>CNSZX</v>
          </cell>
          <cell r="E644" t="str">
            <v>O</v>
          </cell>
          <cell r="F644" t="str">
            <v>UPS SZ ocean DT Doc</v>
          </cell>
          <cell r="G644" t="str">
            <v>SZ ocean DT Doc Group Email</v>
          </cell>
          <cell r="I644" t="str">
            <v>UPSSZoceanDollarTree.doc@ups.com</v>
          </cell>
          <cell r="Z644">
            <v>1</v>
          </cell>
          <cell r="AT644" t="str">
            <v>M</v>
          </cell>
        </row>
        <row r="645">
          <cell r="A645">
            <v>641</v>
          </cell>
          <cell r="B645" t="str">
            <v>China</v>
          </cell>
          <cell r="C645" t="str">
            <v>Shenzhen</v>
          </cell>
          <cell r="D645" t="str">
            <v>CNSZX</v>
          </cell>
          <cell r="E645" t="str">
            <v>O</v>
          </cell>
          <cell r="F645" t="str">
            <v>Sophia Xu</v>
          </cell>
          <cell r="G645" t="str">
            <v>Supervisor</v>
          </cell>
          <cell r="H645" t="str">
            <v>86 755 82627819</v>
          </cell>
          <cell r="I645" t="str">
            <v>sxxu@ups.com</v>
          </cell>
          <cell r="J645" t="str">
            <v>ALL</v>
          </cell>
          <cell r="Z645">
            <v>1</v>
          </cell>
          <cell r="AT645" t="str">
            <v>B</v>
          </cell>
        </row>
        <row r="646">
          <cell r="A646">
            <v>642</v>
          </cell>
          <cell r="B646" t="str">
            <v>China</v>
          </cell>
          <cell r="C646" t="str">
            <v>Shenzhen</v>
          </cell>
          <cell r="D646" t="str">
            <v>CNSZX</v>
          </cell>
          <cell r="E646" t="str">
            <v>O</v>
          </cell>
          <cell r="F646" t="str">
            <v>TB Doc Group Mail</v>
          </cell>
          <cell r="I646" t="str">
            <v>UPSSZOCEANTricorBraun.doc@ups.com</v>
          </cell>
          <cell r="V646" t="str">
            <v>BOTH</v>
          </cell>
          <cell r="W646" t="str">
            <v>ALL</v>
          </cell>
          <cell r="Z646">
            <v>1</v>
          </cell>
          <cell r="BD646" t="str">
            <v>M</v>
          </cell>
        </row>
        <row r="647">
          <cell r="A647">
            <v>643</v>
          </cell>
          <cell r="B647" t="str">
            <v>China</v>
          </cell>
          <cell r="C647" t="str">
            <v>Shenzhen</v>
          </cell>
          <cell r="D647" t="str">
            <v>CNSZX</v>
          </cell>
          <cell r="E647" t="str">
            <v>O</v>
          </cell>
          <cell r="F647" t="str">
            <v>Vinia Wu</v>
          </cell>
          <cell r="G647" t="str">
            <v>Supervisor</v>
          </cell>
          <cell r="H647" t="str">
            <v>86 755 82627858</v>
          </cell>
          <cell r="I647" t="str">
            <v>vinia.wu@ups.com</v>
          </cell>
          <cell r="N647" t="str">
            <v>ALL</v>
          </cell>
          <cell r="O647" t="str">
            <v>ALL</v>
          </cell>
          <cell r="Q647" t="str">
            <v>ALL</v>
          </cell>
          <cell r="R647" t="str">
            <v>ALL</v>
          </cell>
          <cell r="U647" t="str">
            <v>ALL</v>
          </cell>
          <cell r="W647" t="str">
            <v>ALL</v>
          </cell>
          <cell r="Z647">
            <v>24</v>
          </cell>
          <cell r="AC647" t="str">
            <v>B</v>
          </cell>
          <cell r="AG647" t="str">
            <v>B</v>
          </cell>
          <cell r="AJ647" t="str">
            <v>B</v>
          </cell>
          <cell r="AO647" t="str">
            <v>B</v>
          </cell>
          <cell r="AP647" t="str">
            <v>B</v>
          </cell>
          <cell r="AQ647" t="str">
            <v>B</v>
          </cell>
          <cell r="AR647" t="str">
            <v>B</v>
          </cell>
          <cell r="AX647" t="str">
            <v>M</v>
          </cell>
          <cell r="BC647" t="str">
            <v>B</v>
          </cell>
          <cell r="BD647" t="str">
            <v>B</v>
          </cell>
          <cell r="BE647" t="str">
            <v>B</v>
          </cell>
          <cell r="BG647" t="str">
            <v>B</v>
          </cell>
          <cell r="BJ647" t="str">
            <v>B</v>
          </cell>
          <cell r="BL647" t="str">
            <v>B</v>
          </cell>
          <cell r="BO647" t="str">
            <v>B</v>
          </cell>
          <cell r="BP647" t="str">
            <v>M</v>
          </cell>
          <cell r="BT647" t="str">
            <v>B</v>
          </cell>
          <cell r="BU647" t="str">
            <v>B</v>
          </cell>
          <cell r="BX647" t="str">
            <v>M</v>
          </cell>
          <cell r="BZ647" t="str">
            <v>B</v>
          </cell>
          <cell r="CA647" t="str">
            <v>B</v>
          </cell>
          <cell r="CD647" t="str">
            <v>B</v>
          </cell>
          <cell r="CM647" t="str">
            <v>B</v>
          </cell>
          <cell r="CO647" t="str">
            <v>B</v>
          </cell>
        </row>
        <row r="648">
          <cell r="A648">
            <v>644</v>
          </cell>
          <cell r="B648" t="str">
            <v>China</v>
          </cell>
          <cell r="C648" t="str">
            <v>Shenzhen</v>
          </cell>
          <cell r="D648" t="str">
            <v>CNSZX</v>
          </cell>
          <cell r="E648" t="str">
            <v>O</v>
          </cell>
          <cell r="F648" t="str">
            <v>Rocky Fang</v>
          </cell>
          <cell r="G648" t="str">
            <v>Ocean Manager</v>
          </cell>
          <cell r="H648" t="str">
            <v>86 755 82627889</v>
          </cell>
          <cell r="I648" t="str">
            <v>rocky.fang@ups.com</v>
          </cell>
          <cell r="K648" t="str">
            <v>86-13923713349</v>
          </cell>
          <cell r="Z648">
            <v>0</v>
          </cell>
        </row>
        <row r="649">
          <cell r="A649">
            <v>645</v>
          </cell>
          <cell r="B649" t="str">
            <v>China</v>
          </cell>
          <cell r="C649" t="str">
            <v>ChaoZhou</v>
          </cell>
          <cell r="D649" t="str">
            <v>CNCOZ</v>
          </cell>
          <cell r="E649" t="str">
            <v>O</v>
          </cell>
          <cell r="F649" t="str">
            <v>** See Shenzhen</v>
          </cell>
          <cell r="Z649">
            <v>0</v>
          </cell>
        </row>
        <row r="650">
          <cell r="A650">
            <v>646</v>
          </cell>
          <cell r="B650" t="str">
            <v>China</v>
          </cell>
          <cell r="C650" t="str">
            <v>Chiwan</v>
          </cell>
          <cell r="D650" t="str">
            <v>CNCWN</v>
          </cell>
          <cell r="E650" t="str">
            <v>O</v>
          </cell>
          <cell r="F650" t="str">
            <v>** See Shenzhen</v>
          </cell>
          <cell r="Z650">
            <v>6</v>
          </cell>
          <cell r="AI650" t="str">
            <v>*</v>
          </cell>
          <cell r="AT650" t="str">
            <v>*</v>
          </cell>
          <cell r="BE650" t="str">
            <v>*</v>
          </cell>
          <cell r="BF650" t="str">
            <v>*</v>
          </cell>
          <cell r="BR650" t="str">
            <v>*</v>
          </cell>
          <cell r="CH650" t="str">
            <v>*</v>
          </cell>
        </row>
        <row r="651">
          <cell r="A651">
            <v>647</v>
          </cell>
          <cell r="B651" t="str">
            <v>China</v>
          </cell>
          <cell r="C651" t="str">
            <v>Da Chan Ba</v>
          </cell>
          <cell r="D651" t="str">
            <v>CNDCB</v>
          </cell>
          <cell r="E651" t="str">
            <v>O</v>
          </cell>
          <cell r="F651" t="str">
            <v>** See Shenzhen</v>
          </cell>
          <cell r="Z651">
            <v>1</v>
          </cell>
          <cell r="BF651" t="str">
            <v>*</v>
          </cell>
        </row>
        <row r="652">
          <cell r="A652">
            <v>648</v>
          </cell>
          <cell r="B652" t="str">
            <v>China</v>
          </cell>
          <cell r="C652" t="str">
            <v>Foshan</v>
          </cell>
          <cell r="D652" t="str">
            <v>CNFOS</v>
          </cell>
          <cell r="E652" t="str">
            <v>O</v>
          </cell>
          <cell r="F652" t="str">
            <v>** See Shenzhen</v>
          </cell>
          <cell r="Z652">
            <v>1</v>
          </cell>
          <cell r="BD652" t="str">
            <v>*</v>
          </cell>
        </row>
        <row r="653">
          <cell r="A653">
            <v>649</v>
          </cell>
          <cell r="B653" t="str">
            <v>China</v>
          </cell>
          <cell r="C653" t="str">
            <v>Futian</v>
          </cell>
          <cell r="D653" t="str">
            <v>CNFUT</v>
          </cell>
          <cell r="E653" t="str">
            <v>O</v>
          </cell>
          <cell r="F653" t="str">
            <v>** See Shenzhen</v>
          </cell>
          <cell r="Z653">
            <v>0</v>
          </cell>
        </row>
        <row r="654">
          <cell r="A654">
            <v>650</v>
          </cell>
          <cell r="B654" t="str">
            <v>China</v>
          </cell>
          <cell r="C654" t="str">
            <v>Guangzhou (airport)
Huangpu (seaport)</v>
          </cell>
          <cell r="D654" t="str">
            <v>CNCAN/CNHUA</v>
          </cell>
          <cell r="E654" t="str">
            <v>O</v>
          </cell>
          <cell r="F654" t="str">
            <v>** See Shenzhen</v>
          </cell>
          <cell r="Z654">
            <v>1</v>
          </cell>
          <cell r="BD654" t="str">
            <v>*</v>
          </cell>
        </row>
        <row r="655">
          <cell r="A655">
            <v>651</v>
          </cell>
          <cell r="B655" t="str">
            <v>China</v>
          </cell>
          <cell r="C655" t="str">
            <v>Heyuan</v>
          </cell>
          <cell r="D655" t="str">
            <v>CNHEY</v>
          </cell>
          <cell r="E655" t="str">
            <v>O</v>
          </cell>
          <cell r="F655" t="str">
            <v>** See Shenzhen</v>
          </cell>
          <cell r="Z655">
            <v>1</v>
          </cell>
          <cell r="CI655" t="str">
            <v>*</v>
          </cell>
        </row>
        <row r="656">
          <cell r="A656">
            <v>652</v>
          </cell>
          <cell r="B656" t="str">
            <v>China</v>
          </cell>
          <cell r="C656" t="str">
            <v>Huizhou</v>
          </cell>
          <cell r="D656" t="str">
            <v>CNHUZ</v>
          </cell>
          <cell r="E656" t="str">
            <v>O</v>
          </cell>
          <cell r="F656" t="str">
            <v>** See Shenzhen</v>
          </cell>
          <cell r="Z656">
            <v>1</v>
          </cell>
          <cell r="BD656" t="str">
            <v>*</v>
          </cell>
        </row>
        <row r="657">
          <cell r="A657">
            <v>653</v>
          </cell>
          <cell r="B657" t="str">
            <v>China</v>
          </cell>
          <cell r="C657" t="str">
            <v>Humen</v>
          </cell>
          <cell r="D657" t="str">
            <v>CNHMN</v>
          </cell>
          <cell r="E657" t="str">
            <v>O</v>
          </cell>
          <cell r="F657" t="str">
            <v>** See Shenzhen</v>
          </cell>
          <cell r="Z657">
            <v>0</v>
          </cell>
        </row>
        <row r="658">
          <cell r="A658">
            <v>654</v>
          </cell>
          <cell r="B658" t="str">
            <v>China</v>
          </cell>
          <cell r="C658" t="str">
            <v>Jiangmen</v>
          </cell>
          <cell r="D658" t="str">
            <v>CNJMN</v>
          </cell>
          <cell r="E658" t="str">
            <v>O</v>
          </cell>
          <cell r="F658" t="str">
            <v>** See Shenzhen</v>
          </cell>
          <cell r="Z658">
            <v>1</v>
          </cell>
          <cell r="BD658" t="str">
            <v>*</v>
          </cell>
        </row>
        <row r="659">
          <cell r="A659">
            <v>655</v>
          </cell>
          <cell r="B659" t="str">
            <v>China</v>
          </cell>
          <cell r="C659" t="str">
            <v>Mafang</v>
          </cell>
          <cell r="D659" t="str">
            <v>CNMFG</v>
          </cell>
          <cell r="E659" t="str">
            <v>O</v>
          </cell>
          <cell r="F659" t="str">
            <v>** See Shenzhen</v>
          </cell>
          <cell r="Z659">
            <v>1</v>
          </cell>
          <cell r="CC659" t="str">
            <v>*</v>
          </cell>
        </row>
        <row r="660">
          <cell r="A660">
            <v>656</v>
          </cell>
          <cell r="B660" t="str">
            <v>China</v>
          </cell>
          <cell r="C660" t="str">
            <v>Nanhai</v>
          </cell>
          <cell r="D660" t="str">
            <v>CNNAH</v>
          </cell>
          <cell r="E660" t="str">
            <v>O</v>
          </cell>
          <cell r="F660" t="str">
            <v>** See Shenzhen</v>
          </cell>
          <cell r="Z660">
            <v>1</v>
          </cell>
          <cell r="BD660" t="str">
            <v>*</v>
          </cell>
        </row>
        <row r="661">
          <cell r="A661">
            <v>657</v>
          </cell>
          <cell r="B661" t="str">
            <v>China</v>
          </cell>
          <cell r="C661" t="str">
            <v>Shantou</v>
          </cell>
          <cell r="D661" t="str">
            <v>CNSWA</v>
          </cell>
          <cell r="E661" t="str">
            <v>O</v>
          </cell>
          <cell r="F661" t="str">
            <v>** See Shenzhen</v>
          </cell>
          <cell r="Z661">
            <v>8</v>
          </cell>
          <cell r="AI661" t="str">
            <v>*</v>
          </cell>
          <cell r="AR661" t="str">
            <v>*</v>
          </cell>
          <cell r="AX661" t="str">
            <v>*</v>
          </cell>
          <cell r="BD661" t="str">
            <v>*</v>
          </cell>
          <cell r="BF661" t="str">
            <v>*</v>
          </cell>
          <cell r="BS661" t="str">
            <v>*</v>
          </cell>
          <cell r="CI661" t="str">
            <v>*</v>
          </cell>
          <cell r="CR661" t="str">
            <v>*</v>
          </cell>
        </row>
        <row r="662">
          <cell r="A662">
            <v>658</v>
          </cell>
          <cell r="B662" t="str">
            <v>China</v>
          </cell>
          <cell r="C662" t="str">
            <v>Shekou</v>
          </cell>
          <cell r="D662" t="str">
            <v>CNSHK</v>
          </cell>
          <cell r="E662" t="str">
            <v>O</v>
          </cell>
          <cell r="F662" t="str">
            <v>** See Shenzhen</v>
          </cell>
          <cell r="U662" t="str">
            <v>ALL</v>
          </cell>
          <cell r="W662" t="str">
            <v>ALL</v>
          </cell>
          <cell r="Z662">
            <v>11</v>
          </cell>
          <cell r="AB662" t="str">
            <v>*</v>
          </cell>
          <cell r="AM662" t="str">
            <v>*</v>
          </cell>
          <cell r="AT662" t="str">
            <v>*</v>
          </cell>
          <cell r="AX662" t="str">
            <v>*</v>
          </cell>
          <cell r="BD662" t="str">
            <v>*</v>
          </cell>
          <cell r="BE662" t="str">
            <v>*</v>
          </cell>
          <cell r="BF662" t="str">
            <v>*</v>
          </cell>
          <cell r="BT662" t="str">
            <v>*</v>
          </cell>
          <cell r="CC662" t="str">
            <v>*</v>
          </cell>
          <cell r="CE662" t="str">
            <v>*</v>
          </cell>
          <cell r="CH662" t="str">
            <v>*</v>
          </cell>
        </row>
        <row r="663">
          <cell r="A663">
            <v>659</v>
          </cell>
          <cell r="B663" t="str">
            <v>China</v>
          </cell>
          <cell r="C663" t="str">
            <v>Yantian</v>
          </cell>
          <cell r="D663" t="str">
            <v>CNYTN</v>
          </cell>
          <cell r="E663" t="str">
            <v>O</v>
          </cell>
          <cell r="F663" t="str">
            <v>** See Shenzhen</v>
          </cell>
          <cell r="U663" t="str">
            <v>ALL</v>
          </cell>
          <cell r="Z663">
            <v>36</v>
          </cell>
          <cell r="AB663" t="str">
            <v>*</v>
          </cell>
          <cell r="AC663" t="str">
            <v>*</v>
          </cell>
          <cell r="AG663" t="str">
            <v>*</v>
          </cell>
          <cell r="AI663" t="str">
            <v>*</v>
          </cell>
          <cell r="AJ663" t="str">
            <v>*</v>
          </cell>
          <cell r="AM663" t="str">
            <v>*</v>
          </cell>
          <cell r="AO663" t="str">
            <v>*</v>
          </cell>
          <cell r="AQ663" t="str">
            <v>*</v>
          </cell>
          <cell r="AR663" t="str">
            <v>*</v>
          </cell>
          <cell r="AT663" t="str">
            <v>*</v>
          </cell>
          <cell r="AU663" t="str">
            <v>*</v>
          </cell>
          <cell r="AV663" t="str">
            <v>*</v>
          </cell>
          <cell r="AW663" t="str">
            <v>*</v>
          </cell>
          <cell r="AX663" t="str">
            <v>*</v>
          </cell>
          <cell r="BC663" t="str">
            <v>*</v>
          </cell>
          <cell r="BD663" t="str">
            <v>*</v>
          </cell>
          <cell r="BE663" t="str">
            <v>*</v>
          </cell>
          <cell r="BF663" t="str">
            <v>*</v>
          </cell>
          <cell r="BG663" t="str">
            <v>*</v>
          </cell>
          <cell r="BH663" t="str">
            <v>*</v>
          </cell>
          <cell r="BJ663" t="str">
            <v>*</v>
          </cell>
          <cell r="BL663" t="str">
            <v>*</v>
          </cell>
          <cell r="BR663" t="str">
            <v>*</v>
          </cell>
          <cell r="BS663" t="str">
            <v>*</v>
          </cell>
          <cell r="BT663" t="str">
            <v>*</v>
          </cell>
          <cell r="BV663" t="str">
            <v>*</v>
          </cell>
          <cell r="BX663" t="str">
            <v>*</v>
          </cell>
          <cell r="BZ663" t="str">
            <v>*</v>
          </cell>
          <cell r="CA663" t="str">
            <v>*</v>
          </cell>
          <cell r="CC663" t="str">
            <v>*</v>
          </cell>
          <cell r="CE663" t="str">
            <v>*</v>
          </cell>
          <cell r="CH663" t="str">
            <v>*</v>
          </cell>
          <cell r="CI663" t="str">
            <v>*</v>
          </cell>
          <cell r="CK663" t="str">
            <v>*</v>
          </cell>
          <cell r="CO663" t="str">
            <v>*</v>
          </cell>
          <cell r="CR663" t="str">
            <v>*</v>
          </cell>
        </row>
        <row r="664">
          <cell r="A664">
            <v>660</v>
          </cell>
          <cell r="B664" t="str">
            <v>China</v>
          </cell>
          <cell r="C664" t="str">
            <v>Shunde</v>
          </cell>
          <cell r="D664" t="str">
            <v>CNSUD</v>
          </cell>
          <cell r="E664" t="str">
            <v>O</v>
          </cell>
          <cell r="F664" t="str">
            <v>** See Shenzhen</v>
          </cell>
          <cell r="W664" t="str">
            <v>ALL</v>
          </cell>
          <cell r="Z664">
            <v>1</v>
          </cell>
          <cell r="BD664" t="str">
            <v>*</v>
          </cell>
        </row>
        <row r="665">
          <cell r="A665">
            <v>661</v>
          </cell>
          <cell r="B665" t="str">
            <v>China</v>
          </cell>
          <cell r="C665" t="str">
            <v xml:space="preserve">Zhaoqing </v>
          </cell>
          <cell r="D665" t="str">
            <v>CNZHQ</v>
          </cell>
          <cell r="E665" t="str">
            <v>O</v>
          </cell>
          <cell r="F665" t="str">
            <v>** See Shenzhen</v>
          </cell>
          <cell r="Z665">
            <v>1</v>
          </cell>
          <cell r="BD665" t="str">
            <v>*</v>
          </cell>
        </row>
        <row r="666">
          <cell r="A666">
            <v>662</v>
          </cell>
          <cell r="B666" t="str">
            <v>China</v>
          </cell>
          <cell r="C666" t="str">
            <v>Zhongshan</v>
          </cell>
          <cell r="D666" t="str">
            <v>CNZSN</v>
          </cell>
          <cell r="E666" t="str">
            <v>O</v>
          </cell>
          <cell r="F666" t="str">
            <v>** See Shenzhen</v>
          </cell>
          <cell r="Z666">
            <v>2</v>
          </cell>
          <cell r="BD666" t="str">
            <v>*</v>
          </cell>
          <cell r="CC666" t="str">
            <v>*</v>
          </cell>
        </row>
        <row r="667">
          <cell r="A667">
            <v>663</v>
          </cell>
          <cell r="B667" t="str">
            <v>China</v>
          </cell>
          <cell r="C667" t="str">
            <v>Dongguan</v>
          </cell>
          <cell r="D667" t="str">
            <v>CNDGG</v>
          </cell>
          <cell r="E667" t="str">
            <v>O</v>
          </cell>
          <cell r="F667" t="str">
            <v>** See Shenzhen</v>
          </cell>
          <cell r="Z667">
            <v>1</v>
          </cell>
          <cell r="BD667" t="str">
            <v>*</v>
          </cell>
        </row>
        <row r="668">
          <cell r="A668">
            <v>664</v>
          </cell>
          <cell r="B668" t="str">
            <v>China</v>
          </cell>
          <cell r="C668" t="str">
            <v>Dongguan</v>
          </cell>
          <cell r="D668" t="str">
            <v>CNDGG</v>
          </cell>
          <cell r="E668" t="str">
            <v>O</v>
          </cell>
          <cell r="F668" t="str">
            <v>** If Incoterm Location is Shenzhen, see Shenzhen.</v>
          </cell>
          <cell r="Z668">
            <v>4</v>
          </cell>
          <cell r="AC668" t="str">
            <v>*</v>
          </cell>
          <cell r="AI668" t="str">
            <v>*</v>
          </cell>
          <cell r="AR668" t="str">
            <v>*</v>
          </cell>
          <cell r="CN668" t="str">
            <v>*</v>
          </cell>
        </row>
        <row r="669">
          <cell r="A669">
            <v>665</v>
          </cell>
          <cell r="B669" t="str">
            <v>China</v>
          </cell>
          <cell r="C669" t="str">
            <v>Suzhou</v>
          </cell>
          <cell r="D669" t="str">
            <v>CNSZH</v>
          </cell>
          <cell r="E669" t="str">
            <v>O</v>
          </cell>
          <cell r="F669" t="str">
            <v>Carrie Hua</v>
          </cell>
          <cell r="G669" t="str">
            <v>CSR</v>
          </cell>
          <cell r="H669" t="str">
            <v>86 512 67428188 ext 3155</v>
          </cell>
          <cell r="I669" t="str">
            <v>carriehua@ups.com</v>
          </cell>
          <cell r="O669" t="str">
            <v>ALL</v>
          </cell>
          <cell r="W669" t="str">
            <v>ALL</v>
          </cell>
          <cell r="Z669">
            <v>6</v>
          </cell>
          <cell r="AB669" t="str">
            <v>M</v>
          </cell>
          <cell r="AH669" t="str">
            <v>M</v>
          </cell>
          <cell r="AO669" t="str">
            <v>M</v>
          </cell>
          <cell r="BC669" t="str">
            <v>M</v>
          </cell>
          <cell r="BD669" t="str">
            <v>M</v>
          </cell>
          <cell r="CO669" t="str">
            <v>M</v>
          </cell>
        </row>
        <row r="670">
          <cell r="A670">
            <v>666</v>
          </cell>
          <cell r="B670" t="str">
            <v>China</v>
          </cell>
          <cell r="C670" t="str">
            <v>Suzhou</v>
          </cell>
          <cell r="D670" t="str">
            <v>CNSZH</v>
          </cell>
          <cell r="E670" t="str">
            <v>O</v>
          </cell>
          <cell r="F670" t="str">
            <v>Darren Tao</v>
          </cell>
          <cell r="G670" t="str">
            <v>CSR</v>
          </cell>
          <cell r="H670" t="str">
            <v>86 512 67428188 ext 3092</v>
          </cell>
          <cell r="I670" t="str">
            <v>dtao@ups.com</v>
          </cell>
          <cell r="Z670">
            <v>4</v>
          </cell>
          <cell r="AB670" t="str">
            <v>B</v>
          </cell>
          <cell r="AH670" t="str">
            <v>B</v>
          </cell>
          <cell r="AO670" t="str">
            <v>B</v>
          </cell>
          <cell r="CO670" t="str">
            <v>B</v>
          </cell>
        </row>
        <row r="671">
          <cell r="A671">
            <v>667</v>
          </cell>
          <cell r="B671" t="str">
            <v>China</v>
          </cell>
          <cell r="C671" t="str">
            <v>Suzhou</v>
          </cell>
          <cell r="D671" t="str">
            <v>CNSZH</v>
          </cell>
          <cell r="E671" t="str">
            <v>O</v>
          </cell>
          <cell r="F671" t="str">
            <v>Harriet Shen</v>
          </cell>
          <cell r="G671" t="str">
            <v>CSA</v>
          </cell>
          <cell r="H671" t="str">
            <v xml:space="preserve">86 512 67428188 ext 3170 </v>
          </cell>
          <cell r="I671" t="str">
            <v xml:space="preserve">harrietshen@ups.com </v>
          </cell>
          <cell r="W671" t="str">
            <v>ALL</v>
          </cell>
          <cell r="Z671">
            <v>1</v>
          </cell>
          <cell r="BD671" t="str">
            <v>B</v>
          </cell>
        </row>
        <row r="672">
          <cell r="A672">
            <v>668</v>
          </cell>
          <cell r="B672" t="str">
            <v>China</v>
          </cell>
          <cell r="C672" t="str">
            <v>Suzhou</v>
          </cell>
          <cell r="D672" t="str">
            <v>CNSZH</v>
          </cell>
          <cell r="E672" t="str">
            <v>O</v>
          </cell>
          <cell r="F672" t="str">
            <v>Wu Gang</v>
          </cell>
          <cell r="G672" t="str">
            <v>Documentation</v>
          </cell>
          <cell r="H672" t="str">
            <v>86 512 67428188 ext 3166</v>
          </cell>
          <cell r="I672" t="str">
            <v>wgang@ups.com</v>
          </cell>
          <cell r="Z672">
            <v>1</v>
          </cell>
          <cell r="AO672" t="str">
            <v>M</v>
          </cell>
        </row>
        <row r="673">
          <cell r="A673">
            <v>669</v>
          </cell>
          <cell r="B673" t="str">
            <v>China</v>
          </cell>
          <cell r="C673" t="str">
            <v>Tianjin(airport) 
Xingang(seaport)</v>
          </cell>
          <cell r="D673" t="str">
            <v>CNTSN/CNTXG</v>
          </cell>
          <cell r="E673" t="str">
            <v>O</v>
          </cell>
          <cell r="F673" t="str">
            <v>Jeanne Wang</v>
          </cell>
          <cell r="G673" t="str">
            <v xml:space="preserve">Ocean Supervisor  </v>
          </cell>
          <cell r="H673" t="str">
            <v>86 22 23153399 ext 106</v>
          </cell>
          <cell r="I673" t="str">
            <v>wmingjing@ups.com</v>
          </cell>
          <cell r="N673" t="str">
            <v>ALL</v>
          </cell>
          <cell r="Q673" t="str">
            <v>ALL</v>
          </cell>
          <cell r="R673" t="str">
            <v>ALL</v>
          </cell>
          <cell r="T673" t="str">
            <v>ALL</v>
          </cell>
          <cell r="U673" t="str">
            <v>ALL</v>
          </cell>
          <cell r="V673" t="str">
            <v>ALL</v>
          </cell>
          <cell r="W673" t="str">
            <v>ALL</v>
          </cell>
          <cell r="Z673">
            <v>33</v>
          </cell>
          <cell r="AC673" t="str">
            <v>M</v>
          </cell>
          <cell r="AE673" t="str">
            <v>B</v>
          </cell>
          <cell r="AF673" t="str">
            <v>B</v>
          </cell>
          <cell r="AI673" t="str">
            <v>B</v>
          </cell>
          <cell r="AL673" t="str">
            <v>B</v>
          </cell>
          <cell r="AM673" t="str">
            <v>B</v>
          </cell>
          <cell r="AO673" t="str">
            <v>B</v>
          </cell>
          <cell r="AQ673" t="str">
            <v>B</v>
          </cell>
          <cell r="AR673" t="str">
            <v>B</v>
          </cell>
          <cell r="AV673" t="str">
            <v>B</v>
          </cell>
          <cell r="AX673" t="str">
            <v>B</v>
          </cell>
          <cell r="AZ673" t="str">
            <v>B</v>
          </cell>
          <cell r="BB673" t="str">
            <v>B</v>
          </cell>
          <cell r="BD673" t="str">
            <v>B</v>
          </cell>
          <cell r="BE673" t="str">
            <v>B</v>
          </cell>
          <cell r="BF673" t="str">
            <v>B</v>
          </cell>
          <cell r="BI673" t="str">
            <v>B</v>
          </cell>
          <cell r="BJ673" t="str">
            <v>B</v>
          </cell>
          <cell r="BN673" t="str">
            <v>B</v>
          </cell>
          <cell r="BO673" t="str">
            <v>B</v>
          </cell>
          <cell r="BP673" t="str">
            <v>B</v>
          </cell>
          <cell r="BR673" t="str">
            <v>B</v>
          </cell>
          <cell r="BS673" t="str">
            <v>B</v>
          </cell>
          <cell r="BT673" t="str">
            <v>B</v>
          </cell>
          <cell r="BV673" t="str">
            <v>B</v>
          </cell>
          <cell r="BW673" t="str">
            <v>B</v>
          </cell>
          <cell r="BX673" t="str">
            <v>B</v>
          </cell>
          <cell r="CC673" t="str">
            <v>B</v>
          </cell>
          <cell r="CE673" t="str">
            <v>B</v>
          </cell>
          <cell r="CH673" t="str">
            <v>B</v>
          </cell>
          <cell r="CI673" t="str">
            <v>B</v>
          </cell>
          <cell r="CO673" t="str">
            <v>B</v>
          </cell>
          <cell r="CR673" t="str">
            <v>B</v>
          </cell>
        </row>
        <row r="674">
          <cell r="A674">
            <v>670</v>
          </cell>
          <cell r="B674" t="str">
            <v>China</v>
          </cell>
          <cell r="C674" t="str">
            <v>Tianjin(airport) 
Xingang(seaport)</v>
          </cell>
          <cell r="D674" t="str">
            <v>CNTSN/CNTXG</v>
          </cell>
          <cell r="E674" t="str">
            <v>O</v>
          </cell>
          <cell r="F674" t="str">
            <v xml:space="preserve">Jessie Jiao  </v>
          </cell>
          <cell r="G674" t="str">
            <v>Assistant Officer</v>
          </cell>
          <cell r="H674" t="str">
            <v>86 22 23153399 ext 116</v>
          </cell>
          <cell r="I674" t="str">
            <v xml:space="preserve">jiaoyang@ups.com  </v>
          </cell>
          <cell r="Q674" t="str">
            <v>CAN</v>
          </cell>
          <cell r="Z674">
            <v>6</v>
          </cell>
          <cell r="AI674" t="str">
            <v>M</v>
          </cell>
          <cell r="AM674" t="str">
            <v>M</v>
          </cell>
          <cell r="AX674" t="str">
            <v>M</v>
          </cell>
          <cell r="BB674" t="str">
            <v>M</v>
          </cell>
          <cell r="BE674" t="str">
            <v>M</v>
          </cell>
          <cell r="CJ674" t="str">
            <v>M</v>
          </cell>
        </row>
        <row r="675">
          <cell r="A675">
            <v>671</v>
          </cell>
          <cell r="B675" t="str">
            <v>China</v>
          </cell>
          <cell r="C675" t="str">
            <v>Tianjin(airport) 
Xingang(seaport)</v>
          </cell>
          <cell r="D675" t="str">
            <v>CNTSN/CNTXG</v>
          </cell>
          <cell r="E675" t="str">
            <v>O</v>
          </cell>
          <cell r="F675" t="str">
            <v>Sunny Wang</v>
          </cell>
          <cell r="G675" t="str">
            <v>Operation</v>
          </cell>
          <cell r="H675" t="str">
            <v>86 22 23153399 ext 120</v>
          </cell>
          <cell r="I675" t="str">
            <v>wying7@ups.com</v>
          </cell>
          <cell r="Z675">
            <v>1</v>
          </cell>
          <cell r="AT675" t="str">
            <v>M</v>
          </cell>
        </row>
        <row r="676">
          <cell r="A676">
            <v>672</v>
          </cell>
          <cell r="B676" t="str">
            <v>China</v>
          </cell>
          <cell r="C676" t="str">
            <v>Tianjin(airport) 
Xingang(seaport)</v>
          </cell>
          <cell r="D676" t="str">
            <v>CNTSN/CNTXG</v>
          </cell>
          <cell r="E676" t="str">
            <v>O</v>
          </cell>
          <cell r="F676" t="str">
            <v>Mara Mu</v>
          </cell>
          <cell r="G676" t="str">
            <v>Operation</v>
          </cell>
          <cell r="H676" t="str">
            <v>86 22 23153399 ext 111</v>
          </cell>
          <cell r="I676" t="str">
            <v>myang@ups.com</v>
          </cell>
          <cell r="R676" t="str">
            <v>MX</v>
          </cell>
          <cell r="W676" t="str">
            <v>CAN</v>
          </cell>
          <cell r="Z676">
            <v>6</v>
          </cell>
          <cell r="AG676" t="str">
            <v>M</v>
          </cell>
          <cell r="AJ676" t="str">
            <v>M</v>
          </cell>
          <cell r="AP676" t="str">
            <v>M</v>
          </cell>
          <cell r="BD676" t="str">
            <v>M</v>
          </cell>
          <cell r="BF676" t="str">
            <v>M</v>
          </cell>
          <cell r="BT676" t="str">
            <v>M</v>
          </cell>
        </row>
        <row r="677">
          <cell r="A677">
            <v>673</v>
          </cell>
          <cell r="B677" t="str">
            <v>China</v>
          </cell>
          <cell r="C677" t="str">
            <v>Tianjin(airport) 
Xingang(seaport)</v>
          </cell>
          <cell r="D677" t="str">
            <v>CNTSN/CNTXG</v>
          </cell>
          <cell r="E677" t="str">
            <v>O</v>
          </cell>
          <cell r="F677" t="str">
            <v>Melody Zhao</v>
          </cell>
          <cell r="G677" t="str">
            <v>Station Manager</v>
          </cell>
          <cell r="H677" t="str">
            <v>86 22 27217071 ext 203</v>
          </cell>
          <cell r="I677" t="str">
            <v>zyan4@ups.com</v>
          </cell>
          <cell r="Z677">
            <v>0</v>
          </cell>
        </row>
        <row r="678">
          <cell r="A678">
            <v>674</v>
          </cell>
          <cell r="B678" t="str">
            <v>China</v>
          </cell>
          <cell r="C678" t="str">
            <v>Tianjin(airport) 
Xingang(seaport)</v>
          </cell>
          <cell r="D678" t="str">
            <v>CNTSN/CNTXG</v>
          </cell>
          <cell r="E678" t="str">
            <v>O</v>
          </cell>
          <cell r="F678" t="str">
            <v>Daisy Zhang</v>
          </cell>
          <cell r="G678" t="str">
            <v>Operation</v>
          </cell>
          <cell r="H678" t="str">
            <v>86 22 23153399 ext 113</v>
          </cell>
          <cell r="I678" t="str">
            <v xml:space="preserve">zkun@ups.com </v>
          </cell>
          <cell r="Q678" t="str">
            <v>USA</v>
          </cell>
          <cell r="Z678">
            <v>3</v>
          </cell>
          <cell r="BE678" t="str">
            <v>M</v>
          </cell>
          <cell r="BH678" t="str">
            <v>B</v>
          </cell>
          <cell r="CC678" t="str">
            <v>M</v>
          </cell>
        </row>
        <row r="679">
          <cell r="A679">
            <v>675</v>
          </cell>
          <cell r="B679" t="str">
            <v>China</v>
          </cell>
          <cell r="C679" t="str">
            <v>Tianjin(airport) 
Xingang(seaport)</v>
          </cell>
          <cell r="D679" t="str">
            <v>CNTSN/CNTXG</v>
          </cell>
          <cell r="E679" t="str">
            <v>O</v>
          </cell>
          <cell r="F679" t="str">
            <v>Sophia Sun</v>
          </cell>
          <cell r="G679" t="str">
            <v>CSR</v>
          </cell>
          <cell r="H679" t="str">
            <v>86 22 23153399 ext 118</v>
          </cell>
          <cell r="I679" t="str">
            <v>sunyan@ups.com</v>
          </cell>
          <cell r="N679" t="str">
            <v>ALL</v>
          </cell>
          <cell r="Q679" t="str">
            <v>USA</v>
          </cell>
          <cell r="R679" t="str">
            <v>USA</v>
          </cell>
          <cell r="T679" t="str">
            <v>ALL</v>
          </cell>
          <cell r="U679" t="str">
            <v>ALL</v>
          </cell>
          <cell r="V679" t="str">
            <v>ALL</v>
          </cell>
          <cell r="W679" t="str">
            <v>ALL</v>
          </cell>
          <cell r="Z679">
            <v>36</v>
          </cell>
          <cell r="AE679" t="str">
            <v>M</v>
          </cell>
          <cell r="AF679" t="str">
            <v>M</v>
          </cell>
          <cell r="AG679" t="str">
            <v>M</v>
          </cell>
          <cell r="AI679" t="str">
            <v>B</v>
          </cell>
          <cell r="AJ679" t="str">
            <v>M</v>
          </cell>
          <cell r="AL679" t="str">
            <v>M</v>
          </cell>
          <cell r="AO679" t="str">
            <v>M</v>
          </cell>
          <cell r="AP679" t="str">
            <v>M</v>
          </cell>
          <cell r="AQ679" t="str">
            <v>M</v>
          </cell>
          <cell r="AR679" t="str">
            <v>M</v>
          </cell>
          <cell r="AV679" t="str">
            <v>M</v>
          </cell>
          <cell r="AX679" t="str">
            <v>M</v>
          </cell>
          <cell r="AZ679" t="str">
            <v>M</v>
          </cell>
          <cell r="BB679" t="str">
            <v>M</v>
          </cell>
          <cell r="BD679" t="str">
            <v>M</v>
          </cell>
          <cell r="BE679" t="str">
            <v>M</v>
          </cell>
          <cell r="BH679" t="str">
            <v>M</v>
          </cell>
          <cell r="BI679" t="str">
            <v>M</v>
          </cell>
          <cell r="BJ679" t="str">
            <v>M</v>
          </cell>
          <cell r="BN679" t="str">
            <v>M</v>
          </cell>
          <cell r="BO679" t="str">
            <v>M</v>
          </cell>
          <cell r="BP679" t="str">
            <v>M</v>
          </cell>
          <cell r="BR679" t="str">
            <v>M</v>
          </cell>
          <cell r="BS679" t="str">
            <v>M</v>
          </cell>
          <cell r="BT679" t="str">
            <v>M</v>
          </cell>
          <cell r="BV679" t="str">
            <v>M</v>
          </cell>
          <cell r="BW679" t="str">
            <v>M</v>
          </cell>
          <cell r="BX679" t="str">
            <v>M</v>
          </cell>
          <cell r="CA679" t="str">
            <v>M</v>
          </cell>
          <cell r="CC679" t="str">
            <v>B</v>
          </cell>
          <cell r="CE679" t="str">
            <v>M</v>
          </cell>
          <cell r="CH679" t="str">
            <v>M</v>
          </cell>
          <cell r="CI679" t="str">
            <v>M</v>
          </cell>
          <cell r="CJ679" t="str">
            <v>M</v>
          </cell>
          <cell r="CO679" t="str">
            <v>M</v>
          </cell>
          <cell r="CR679" t="str">
            <v>M</v>
          </cell>
        </row>
        <row r="680">
          <cell r="A680">
            <v>676</v>
          </cell>
          <cell r="B680" t="str">
            <v>China</v>
          </cell>
          <cell r="C680" t="str">
            <v>Hebei</v>
          </cell>
          <cell r="D680" t="str">
            <v>CNHEB</v>
          </cell>
          <cell r="E680" t="str">
            <v>O</v>
          </cell>
          <cell r="F680" t="str">
            <v>** See Tianjin/Xingang</v>
          </cell>
          <cell r="Z680">
            <v>1</v>
          </cell>
          <cell r="CH680" t="str">
            <v>*</v>
          </cell>
        </row>
        <row r="681">
          <cell r="A681">
            <v>677</v>
          </cell>
          <cell r="B681" t="str">
            <v>China</v>
          </cell>
          <cell r="C681" t="str">
            <v>Shijiazhuang</v>
          </cell>
          <cell r="D681" t="str">
            <v>CNSJW</v>
          </cell>
          <cell r="E681" t="str">
            <v>O</v>
          </cell>
          <cell r="F681" t="str">
            <v>** See Tianjin/Xingang</v>
          </cell>
          <cell r="Z681">
            <v>1</v>
          </cell>
          <cell r="CA681" t="str">
            <v>*</v>
          </cell>
        </row>
        <row r="682">
          <cell r="A682">
            <v>678</v>
          </cell>
          <cell r="B682" t="str">
            <v>China</v>
          </cell>
          <cell r="C682" t="str">
            <v>Taiyuan</v>
          </cell>
          <cell r="D682" t="str">
            <v>CNTYN</v>
          </cell>
          <cell r="E682" t="str">
            <v>O</v>
          </cell>
          <cell r="F682" t="str">
            <v>** See Tianjin/Xingang</v>
          </cell>
          <cell r="Z682">
            <v>0</v>
          </cell>
        </row>
        <row r="683">
          <cell r="A683">
            <v>679</v>
          </cell>
          <cell r="B683" t="str">
            <v>China</v>
          </cell>
          <cell r="C683" t="str">
            <v xml:space="preserve">Tangshan </v>
          </cell>
          <cell r="D683" t="str">
            <v>CNTAS</v>
          </cell>
          <cell r="E683" t="str">
            <v>O</v>
          </cell>
          <cell r="F683" t="str">
            <v>** See Tianjin/Xingang</v>
          </cell>
          <cell r="Z683">
            <v>1</v>
          </cell>
          <cell r="AX683" t="str">
            <v>*</v>
          </cell>
        </row>
        <row r="684">
          <cell r="A684">
            <v>680</v>
          </cell>
          <cell r="B684" t="str">
            <v>China</v>
          </cell>
          <cell r="C684" t="str">
            <v>Zhumadian</v>
          </cell>
          <cell r="D684" t="str">
            <v>CNZHU</v>
          </cell>
          <cell r="E684" t="str">
            <v>O</v>
          </cell>
          <cell r="F684" t="str">
            <v>** See Tianjin/Xingang</v>
          </cell>
          <cell r="Z684">
            <v>0</v>
          </cell>
        </row>
        <row r="685">
          <cell r="A685">
            <v>681</v>
          </cell>
          <cell r="B685" t="str">
            <v>China</v>
          </cell>
          <cell r="C685" t="str">
            <v>Qinhuangdao</v>
          </cell>
          <cell r="D685" t="str">
            <v>CNSHP</v>
          </cell>
          <cell r="E685" t="str">
            <v>O</v>
          </cell>
          <cell r="F685" t="str">
            <v>** See Tianjin/Xingang</v>
          </cell>
          <cell r="Z685">
            <v>1</v>
          </cell>
          <cell r="BD685" t="str">
            <v>*</v>
          </cell>
        </row>
        <row r="686">
          <cell r="A686">
            <v>682</v>
          </cell>
          <cell r="B686" t="str">
            <v>China</v>
          </cell>
          <cell r="C686" t="str">
            <v>Wuxi</v>
          </cell>
          <cell r="D686" t="str">
            <v>CNWUX</v>
          </cell>
          <cell r="E686" t="str">
            <v>O</v>
          </cell>
          <cell r="F686" t="str">
            <v>Lisa Zou</v>
          </cell>
          <cell r="G686" t="str">
            <v>Officer</v>
          </cell>
          <cell r="H686" t="str">
            <v>86 510 85281981 ext 229</v>
          </cell>
          <cell r="I686" t="str">
            <v>zshasha@ups.com</v>
          </cell>
          <cell r="N686" t="str">
            <v>ALL</v>
          </cell>
          <cell r="Z686">
            <v>4</v>
          </cell>
          <cell r="AC686" t="str">
            <v>M</v>
          </cell>
          <cell r="AG686" t="str">
            <v>M</v>
          </cell>
          <cell r="AJ686" t="str">
            <v>M</v>
          </cell>
          <cell r="BO686" t="str">
            <v>M</v>
          </cell>
        </row>
        <row r="687">
          <cell r="A687">
            <v>683</v>
          </cell>
          <cell r="B687" t="str">
            <v>China</v>
          </cell>
          <cell r="C687" t="str">
            <v>Wuxi</v>
          </cell>
          <cell r="D687" t="str">
            <v>CNWUX</v>
          </cell>
          <cell r="E687" t="str">
            <v>O</v>
          </cell>
          <cell r="F687" t="str">
            <v>June Fang</v>
          </cell>
          <cell r="G687" t="str">
            <v>CSR</v>
          </cell>
          <cell r="H687" t="str">
            <v>86 510 85281981 ext 256</v>
          </cell>
          <cell r="I687" t="str">
            <v>junefang@ups.com</v>
          </cell>
          <cell r="N687" t="str">
            <v>ALL</v>
          </cell>
          <cell r="W687" t="str">
            <v>ALL</v>
          </cell>
          <cell r="Z687">
            <v>7</v>
          </cell>
          <cell r="AB687" t="str">
            <v>M</v>
          </cell>
          <cell r="AC687" t="str">
            <v>M</v>
          </cell>
          <cell r="AG687" t="str">
            <v>B</v>
          </cell>
          <cell r="AH687" t="str">
            <v>M</v>
          </cell>
          <cell r="AJ687" t="str">
            <v>B</v>
          </cell>
          <cell r="BD687" t="str">
            <v>M</v>
          </cell>
          <cell r="BO687" t="str">
            <v>B</v>
          </cell>
        </row>
        <row r="688">
          <cell r="A688">
            <v>684</v>
          </cell>
          <cell r="B688" t="str">
            <v>China</v>
          </cell>
          <cell r="C688" t="str">
            <v>Wuxi</v>
          </cell>
          <cell r="D688" t="str">
            <v>CNWUX</v>
          </cell>
          <cell r="E688" t="str">
            <v>O</v>
          </cell>
          <cell r="F688" t="str">
            <v>Monica Wu</v>
          </cell>
          <cell r="G688" t="str">
            <v>AS</v>
          </cell>
          <cell r="H688" t="str">
            <v>86 510 85281981 ext 253</v>
          </cell>
          <cell r="I688" t="str">
            <v>monica.wu@ups.com</v>
          </cell>
          <cell r="N688" t="str">
            <v>ALL</v>
          </cell>
          <cell r="Z688">
            <v>4</v>
          </cell>
          <cell r="AC688" t="str">
            <v>B</v>
          </cell>
          <cell r="AG688" t="str">
            <v>B</v>
          </cell>
          <cell r="AJ688" t="str">
            <v>B</v>
          </cell>
          <cell r="BO688" t="str">
            <v>B</v>
          </cell>
        </row>
        <row r="689">
          <cell r="A689">
            <v>685</v>
          </cell>
          <cell r="B689" t="str">
            <v>China</v>
          </cell>
          <cell r="C689" t="str">
            <v>Wuxi</v>
          </cell>
          <cell r="D689" t="str">
            <v>CNWUX</v>
          </cell>
          <cell r="E689" t="str">
            <v>O</v>
          </cell>
          <cell r="F689" t="str">
            <v>Rainbow Chen</v>
          </cell>
          <cell r="G689" t="str">
            <v>CSR</v>
          </cell>
          <cell r="H689" t="str">
            <v>86 510 85281981 ext 251</v>
          </cell>
          <cell r="I689" t="str">
            <v>rkchen@ups.com</v>
          </cell>
          <cell r="Z689">
            <v>1</v>
          </cell>
          <cell r="AH689" t="str">
            <v>B</v>
          </cell>
        </row>
        <row r="690">
          <cell r="A690">
            <v>686</v>
          </cell>
          <cell r="B690" t="str">
            <v>China</v>
          </cell>
          <cell r="C690" t="str">
            <v>Wuxi</v>
          </cell>
          <cell r="D690" t="str">
            <v>CNWUX</v>
          </cell>
          <cell r="E690" t="str">
            <v>O</v>
          </cell>
          <cell r="F690" t="str">
            <v>Wuxi Ocean Group Email</v>
          </cell>
          <cell r="I690" t="str">
            <v>UPSWUX-Export-Operations-OCEAN@ups.com</v>
          </cell>
          <cell r="W690" t="str">
            <v>ALL</v>
          </cell>
          <cell r="Z690">
            <v>1</v>
          </cell>
          <cell r="BD690" t="str">
            <v>M</v>
          </cell>
        </row>
        <row r="691">
          <cell r="A691">
            <v>687</v>
          </cell>
          <cell r="B691" t="str">
            <v>China</v>
          </cell>
          <cell r="C691" t="str">
            <v>Xiamen</v>
          </cell>
          <cell r="D691" t="str">
            <v>CNXMN</v>
          </cell>
          <cell r="E691" t="str">
            <v>O</v>
          </cell>
          <cell r="F691" t="str">
            <v>Evestar Hu</v>
          </cell>
          <cell r="G691" t="str">
            <v>Station Manager</v>
          </cell>
          <cell r="H691" t="str">
            <v>86 592 5715100</v>
          </cell>
          <cell r="I691" t="str">
            <v>evestar.hu@ups.com</v>
          </cell>
          <cell r="K691" t="str">
            <v>86-13806077197</v>
          </cell>
          <cell r="N691" t="str">
            <v>ALL</v>
          </cell>
          <cell r="O691" t="str">
            <v>ALL</v>
          </cell>
          <cell r="Q691" t="str">
            <v>USA</v>
          </cell>
          <cell r="R691" t="str">
            <v>MX/US</v>
          </cell>
          <cell r="S691" t="str">
            <v>ALL</v>
          </cell>
          <cell r="T691" t="str">
            <v>ALL</v>
          </cell>
          <cell r="U691" t="str">
            <v>BOTH</v>
          </cell>
          <cell r="V691" t="str">
            <v>USA/CAN</v>
          </cell>
          <cell r="W691" t="str">
            <v>USA/CAN</v>
          </cell>
          <cell r="Z691">
            <v>41</v>
          </cell>
          <cell r="AB691" t="str">
            <v>B</v>
          </cell>
          <cell r="AC691" t="str">
            <v>B</v>
          </cell>
          <cell r="AF691" t="str">
            <v>B</v>
          </cell>
          <cell r="AG691" t="str">
            <v>B</v>
          </cell>
          <cell r="AI691" t="str">
            <v>B</v>
          </cell>
          <cell r="AJ691" t="str">
            <v>B</v>
          </cell>
          <cell r="AL691" t="str">
            <v>B</v>
          </cell>
          <cell r="AM691" t="str">
            <v>B</v>
          </cell>
          <cell r="AP691" t="str">
            <v>B</v>
          </cell>
          <cell r="AQ691" t="str">
            <v>B</v>
          </cell>
          <cell r="AR691" t="str">
            <v>B</v>
          </cell>
          <cell r="AT691" t="str">
            <v>B</v>
          </cell>
          <cell r="AV691" t="str">
            <v>B</v>
          </cell>
          <cell r="AX691" t="str">
            <v>B</v>
          </cell>
          <cell r="AZ691" t="str">
            <v>B</v>
          </cell>
          <cell r="BC691" t="str">
            <v>B</v>
          </cell>
          <cell r="BD691" t="str">
            <v>B</v>
          </cell>
          <cell r="BE691" t="str">
            <v>B</v>
          </cell>
          <cell r="BF691" t="str">
            <v>B</v>
          </cell>
          <cell r="BG691" t="str">
            <v>B</v>
          </cell>
          <cell r="BI691" t="str">
            <v>B</v>
          </cell>
          <cell r="BJ691" t="str">
            <v>B</v>
          </cell>
          <cell r="BK691" t="str">
            <v>B</v>
          </cell>
          <cell r="BL691" t="str">
            <v>B</v>
          </cell>
          <cell r="BO691" t="str">
            <v>B</v>
          </cell>
          <cell r="BR691" t="str">
            <v>E</v>
          </cell>
          <cell r="BS691" t="str">
            <v>B</v>
          </cell>
          <cell r="BT691" t="str">
            <v>B</v>
          </cell>
          <cell r="BV691" t="str">
            <v>B</v>
          </cell>
          <cell r="BW691" t="str">
            <v>B</v>
          </cell>
          <cell r="BX691" t="str">
            <v>B</v>
          </cell>
          <cell r="BZ691" t="str">
            <v>B</v>
          </cell>
          <cell r="CA691" t="str">
            <v>M</v>
          </cell>
          <cell r="CD691" t="str">
            <v>B</v>
          </cell>
          <cell r="CF691" t="str">
            <v>B</v>
          </cell>
          <cell r="CH691" t="str">
            <v>B</v>
          </cell>
          <cell r="CI691" t="str">
            <v>B</v>
          </cell>
          <cell r="CJ691" t="str">
            <v>B</v>
          </cell>
          <cell r="CO691" t="str">
            <v>B</v>
          </cell>
          <cell r="CQ691" t="str">
            <v>B</v>
          </cell>
          <cell r="CR691" t="str">
            <v>B</v>
          </cell>
        </row>
        <row r="692">
          <cell r="A692">
            <v>688</v>
          </cell>
          <cell r="B692" t="str">
            <v>China</v>
          </cell>
          <cell r="C692" t="str">
            <v>Xiamen</v>
          </cell>
          <cell r="D692" t="str">
            <v>CNXMN</v>
          </cell>
          <cell r="E692" t="str">
            <v>O</v>
          </cell>
          <cell r="F692" t="str">
            <v>Joe Fu</v>
          </cell>
          <cell r="G692" t="str">
            <v>Doc</v>
          </cell>
          <cell r="H692" t="str">
            <v>86 592 5715105</v>
          </cell>
          <cell r="I692" t="str">
            <v>joefu@ups.com</v>
          </cell>
          <cell r="N692" t="str">
            <v>USA</v>
          </cell>
          <cell r="Q692" t="str">
            <v>USA</v>
          </cell>
          <cell r="T692" t="str">
            <v>EUR</v>
          </cell>
          <cell r="V692" t="str">
            <v>ALL</v>
          </cell>
          <cell r="Z692">
            <v>15</v>
          </cell>
          <cell r="AG692" t="str">
            <v>B</v>
          </cell>
          <cell r="AI692" t="str">
            <v>M</v>
          </cell>
          <cell r="AJ692" t="str">
            <v>B</v>
          </cell>
          <cell r="AL692" t="str">
            <v>M</v>
          </cell>
          <cell r="AM692" t="str">
            <v>M</v>
          </cell>
          <cell r="AR692" t="str">
            <v>B</v>
          </cell>
          <cell r="AS692" t="str">
            <v>M</v>
          </cell>
          <cell r="AX692" t="str">
            <v>M</v>
          </cell>
          <cell r="BE692" t="str">
            <v>M</v>
          </cell>
          <cell r="BF692" t="str">
            <v>M</v>
          </cell>
          <cell r="BI692" t="str">
            <v>M</v>
          </cell>
          <cell r="BO692" t="str">
            <v>M</v>
          </cell>
          <cell r="BR692" t="str">
            <v>M</v>
          </cell>
          <cell r="BX692" t="str">
            <v>M</v>
          </cell>
          <cell r="CD692" t="str">
            <v>M</v>
          </cell>
        </row>
        <row r="693">
          <cell r="A693">
            <v>689</v>
          </cell>
          <cell r="B693" t="str">
            <v>China</v>
          </cell>
          <cell r="C693" t="str">
            <v>Xiamen</v>
          </cell>
          <cell r="D693" t="str">
            <v>CNXMN</v>
          </cell>
          <cell r="E693" t="str">
            <v>O</v>
          </cell>
          <cell r="F693" t="str">
            <v>UPS XMN DT Ocean OP</v>
          </cell>
          <cell r="G693" t="str">
            <v>Ocean CSR Team Group email</v>
          </cell>
          <cell r="I693" t="str">
            <v>UPSXMNDT-BOOKING@ups.com</v>
          </cell>
          <cell r="Z693">
            <v>1</v>
          </cell>
          <cell r="AT693" t="str">
            <v>M</v>
          </cell>
        </row>
        <row r="694">
          <cell r="A694">
            <v>690</v>
          </cell>
          <cell r="B694" t="str">
            <v>China</v>
          </cell>
          <cell r="C694" t="str">
            <v>Xiamen</v>
          </cell>
          <cell r="D694" t="str">
            <v>CNXMN</v>
          </cell>
          <cell r="E694" t="str">
            <v>O</v>
          </cell>
          <cell r="F694" t="str">
            <v>Minnie Wu</v>
          </cell>
          <cell r="G694" t="str">
            <v>DOC</v>
          </cell>
          <cell r="H694" t="str">
            <v>86 592 5715063</v>
          </cell>
          <cell r="I694" t="str">
            <v>wshuyin@ups.com</v>
          </cell>
          <cell r="N694" t="str">
            <v>USA</v>
          </cell>
          <cell r="O694" t="str">
            <v>USA</v>
          </cell>
          <cell r="T694" t="str">
            <v>USA</v>
          </cell>
          <cell r="Z694">
            <v>11</v>
          </cell>
          <cell r="AF694" t="str">
            <v>M</v>
          </cell>
          <cell r="BC694" t="str">
            <v>M</v>
          </cell>
          <cell r="BI694" t="str">
            <v>M</v>
          </cell>
          <cell r="BJ694" t="str">
            <v>M</v>
          </cell>
          <cell r="BK694" t="str">
            <v>M</v>
          </cell>
          <cell r="BL694" t="str">
            <v>M</v>
          </cell>
          <cell r="BO694" t="str">
            <v>M</v>
          </cell>
          <cell r="BR694" t="str">
            <v>M</v>
          </cell>
          <cell r="CD694" t="str">
            <v>M</v>
          </cell>
          <cell r="CI694" t="str">
            <v>M</v>
          </cell>
          <cell r="CQ694" t="str">
            <v>M</v>
          </cell>
        </row>
        <row r="695">
          <cell r="A695">
            <v>691</v>
          </cell>
          <cell r="B695" t="str">
            <v>China</v>
          </cell>
          <cell r="C695" t="str">
            <v>Xiamen</v>
          </cell>
          <cell r="D695" t="str">
            <v>CNXMN</v>
          </cell>
          <cell r="E695" t="str">
            <v>O</v>
          </cell>
          <cell r="F695" t="str">
            <v>Amy Cai</v>
          </cell>
          <cell r="G695" t="str">
            <v>CSR</v>
          </cell>
          <cell r="H695" t="str">
            <v>86 592 5715106</v>
          </cell>
          <cell r="I695" t="str">
            <v>cyirong@ups.com</v>
          </cell>
          <cell r="O695" t="str">
            <v>USA/EUR</v>
          </cell>
          <cell r="S695" t="str">
            <v>US, AU, CA</v>
          </cell>
          <cell r="U695" t="str">
            <v>USA</v>
          </cell>
          <cell r="Z695">
            <v>15</v>
          </cell>
          <cell r="AB695" t="str">
            <v>M</v>
          </cell>
          <cell r="AC695" t="str">
            <v>M</v>
          </cell>
          <cell r="AG695" t="str">
            <v>M</v>
          </cell>
          <cell r="AJ695" t="str">
            <v>M</v>
          </cell>
          <cell r="AV695" t="str">
            <v>M</v>
          </cell>
          <cell r="AZ695" t="str">
            <v>M</v>
          </cell>
          <cell r="BC695" t="str">
            <v>M</v>
          </cell>
          <cell r="BG695" t="str">
            <v>M</v>
          </cell>
          <cell r="BS695" t="str">
            <v>M</v>
          </cell>
          <cell r="BT695" t="str">
            <v>M</v>
          </cell>
          <cell r="BW695" t="str">
            <v>M</v>
          </cell>
          <cell r="CF695" t="str">
            <v>M</v>
          </cell>
          <cell r="CI695" t="str">
            <v>B</v>
          </cell>
          <cell r="CO695" t="str">
            <v>M</v>
          </cell>
          <cell r="CR695" t="str">
            <v>M</v>
          </cell>
        </row>
        <row r="696">
          <cell r="A696">
            <v>692</v>
          </cell>
          <cell r="B696" t="str">
            <v>China</v>
          </cell>
          <cell r="C696" t="str">
            <v>Xiamen</v>
          </cell>
          <cell r="D696" t="str">
            <v>CNXMN</v>
          </cell>
          <cell r="E696" t="str">
            <v>O</v>
          </cell>
          <cell r="F696" t="str">
            <v>Lacee Liao</v>
          </cell>
          <cell r="G696" t="str">
            <v>CSR</v>
          </cell>
          <cell r="H696" t="str">
            <v>86 592 5715115</v>
          </cell>
          <cell r="I696" t="str">
            <v>lliao@ups.com</v>
          </cell>
          <cell r="T696" t="str">
            <v>USA</v>
          </cell>
          <cell r="Z696">
            <v>2</v>
          </cell>
          <cell r="AF696" t="str">
            <v>B</v>
          </cell>
          <cell r="CH696" t="str">
            <v>M</v>
          </cell>
        </row>
        <row r="697">
          <cell r="A697">
            <v>693</v>
          </cell>
          <cell r="B697" t="str">
            <v>China</v>
          </cell>
          <cell r="C697" t="str">
            <v>Xiamen</v>
          </cell>
          <cell r="D697" t="str">
            <v>CNXMN</v>
          </cell>
          <cell r="E697" t="str">
            <v>O</v>
          </cell>
          <cell r="F697" t="str">
            <v>Frank Wang</v>
          </cell>
          <cell r="G697" t="str">
            <v>Operation</v>
          </cell>
          <cell r="H697" t="str">
            <v>86 592 5715071</v>
          </cell>
          <cell r="I697" t="str">
            <v>wfrank@ups.com</v>
          </cell>
          <cell r="N697" t="str">
            <v>EUR</v>
          </cell>
          <cell r="S697" t="str">
            <v>EMEA</v>
          </cell>
          <cell r="U697" t="str">
            <v>EUR</v>
          </cell>
          <cell r="Z697">
            <v>3</v>
          </cell>
          <cell r="BO697" t="str">
            <v>M</v>
          </cell>
          <cell r="BT697" t="str">
            <v>M</v>
          </cell>
          <cell r="CF697" t="str">
            <v>M</v>
          </cell>
        </row>
        <row r="698">
          <cell r="A698">
            <v>694</v>
          </cell>
          <cell r="B698" t="str">
            <v>China</v>
          </cell>
          <cell r="C698" t="str">
            <v>Xiamen</v>
          </cell>
          <cell r="D698" t="str">
            <v>CNXMN</v>
          </cell>
          <cell r="E698" t="str">
            <v>O</v>
          </cell>
          <cell r="F698" t="str">
            <v>Sandra Wang</v>
          </cell>
          <cell r="G698" t="str">
            <v>CSR</v>
          </cell>
          <cell r="H698" t="str">
            <v>86 592 5715097</v>
          </cell>
          <cell r="I698" t="str">
            <v>sandrawang@ups.com</v>
          </cell>
          <cell r="N698" t="str">
            <v>USA</v>
          </cell>
          <cell r="O698" t="str">
            <v>USA</v>
          </cell>
          <cell r="R698" t="str">
            <v>MX/US</v>
          </cell>
          <cell r="S698" t="str">
            <v>ALL</v>
          </cell>
          <cell r="T698" t="str">
            <v>USA</v>
          </cell>
          <cell r="W698" t="str">
            <v>USA/CAN</v>
          </cell>
          <cell r="Z698">
            <v>18</v>
          </cell>
          <cell r="AF698" t="str">
            <v>M</v>
          </cell>
          <cell r="AI698" t="str">
            <v>B</v>
          </cell>
          <cell r="AP698" t="str">
            <v>B</v>
          </cell>
          <cell r="BC698" t="str">
            <v>M</v>
          </cell>
          <cell r="BD698" t="str">
            <v>B</v>
          </cell>
          <cell r="BI698" t="str">
            <v>M</v>
          </cell>
          <cell r="BJ698" t="str">
            <v>M</v>
          </cell>
          <cell r="BK698" t="str">
            <v>M</v>
          </cell>
          <cell r="BL698" t="str">
            <v>M</v>
          </cell>
          <cell r="BO698" t="str">
            <v>M</v>
          </cell>
          <cell r="BR698" t="str">
            <v>M</v>
          </cell>
          <cell r="BV698" t="str">
            <v>M</v>
          </cell>
          <cell r="BZ698" t="str">
            <v>M</v>
          </cell>
          <cell r="CD698" t="str">
            <v>M</v>
          </cell>
          <cell r="CF698" t="str">
            <v>B</v>
          </cell>
          <cell r="CI698" t="str">
            <v>M</v>
          </cell>
          <cell r="CJ698" t="str">
            <v>M</v>
          </cell>
          <cell r="CQ698" t="str">
            <v>M</v>
          </cell>
        </row>
        <row r="699">
          <cell r="A699">
            <v>695</v>
          </cell>
          <cell r="B699" t="str">
            <v>China</v>
          </cell>
          <cell r="C699" t="str">
            <v>Xiamen</v>
          </cell>
          <cell r="D699" t="str">
            <v>CNXMN</v>
          </cell>
          <cell r="E699" t="str">
            <v>O</v>
          </cell>
          <cell r="F699" t="str">
            <v>Allen Huang</v>
          </cell>
          <cell r="G699" t="str">
            <v>Supervisor</v>
          </cell>
          <cell r="H699" t="str">
            <v>86 592 5715080</v>
          </cell>
          <cell r="I699" t="str">
            <v>allenhuang@ups.com</v>
          </cell>
          <cell r="T699" t="str">
            <v>USA</v>
          </cell>
          <cell r="Z699">
            <v>1</v>
          </cell>
          <cell r="AT699" t="str">
            <v>B</v>
          </cell>
        </row>
        <row r="700">
          <cell r="A700">
            <v>696</v>
          </cell>
          <cell r="B700" t="str">
            <v>China</v>
          </cell>
          <cell r="C700" t="str">
            <v>Xiamen</v>
          </cell>
          <cell r="D700" t="str">
            <v>CNXMN</v>
          </cell>
          <cell r="E700" t="str">
            <v>O</v>
          </cell>
          <cell r="F700" t="str">
            <v>UPS XMN DT Ocean DOC</v>
          </cell>
          <cell r="G700" t="str">
            <v>Ocean DOC Team Group email</v>
          </cell>
          <cell r="H700" t="str">
            <v>86 592 5715126</v>
          </cell>
          <cell r="I700" t="str">
            <v>UPSDT-DOC-XMN@ups.com</v>
          </cell>
          <cell r="Z700">
            <v>1</v>
          </cell>
          <cell r="AT700" t="str">
            <v>M</v>
          </cell>
        </row>
        <row r="701">
          <cell r="A701">
            <v>697</v>
          </cell>
          <cell r="B701" t="str">
            <v>China</v>
          </cell>
          <cell r="C701" t="str">
            <v>Xiamen</v>
          </cell>
          <cell r="D701" t="str">
            <v>CNXMN</v>
          </cell>
          <cell r="E701" t="str">
            <v>O</v>
          </cell>
          <cell r="F701" t="str">
            <v>Sharon Peng</v>
          </cell>
          <cell r="G701" t="str">
            <v>Operation</v>
          </cell>
          <cell r="H701" t="str">
            <v>86 592 5715107</v>
          </cell>
          <cell r="I701" t="str">
            <v>pengxuan@ups.com</v>
          </cell>
          <cell r="O701" t="str">
            <v>ALL</v>
          </cell>
          <cell r="R701" t="str">
            <v>MX/US</v>
          </cell>
          <cell r="Z701">
            <v>2</v>
          </cell>
          <cell r="AP701" t="str">
            <v>M</v>
          </cell>
          <cell r="BC701" t="str">
            <v>B</v>
          </cell>
        </row>
        <row r="702">
          <cell r="A702">
            <v>698</v>
          </cell>
          <cell r="B702" t="str">
            <v>China</v>
          </cell>
          <cell r="C702" t="str">
            <v>Xiamen</v>
          </cell>
          <cell r="D702" t="str">
            <v>CNXMN</v>
          </cell>
          <cell r="E702" t="str">
            <v>O</v>
          </cell>
          <cell r="F702" t="str">
            <v>Evelyn Chen</v>
          </cell>
          <cell r="G702" t="str">
            <v>DOC</v>
          </cell>
          <cell r="H702" t="str">
            <v>86 592 5715063</v>
          </cell>
          <cell r="I702" t="str">
            <v>cluwen@ups.com</v>
          </cell>
          <cell r="N702" t="str">
            <v>EUR</v>
          </cell>
          <cell r="Z702">
            <v>1</v>
          </cell>
          <cell r="BZ702" t="str">
            <v>M</v>
          </cell>
        </row>
        <row r="703">
          <cell r="A703">
            <v>699</v>
          </cell>
          <cell r="B703" t="str">
            <v>China</v>
          </cell>
          <cell r="C703" t="str">
            <v>Xiamen</v>
          </cell>
          <cell r="D703" t="str">
            <v>CNXMN</v>
          </cell>
          <cell r="E703" t="str">
            <v>O</v>
          </cell>
          <cell r="F703" t="str">
            <v>Ursula Xiong</v>
          </cell>
          <cell r="G703" t="str">
            <v>Senior CSR</v>
          </cell>
          <cell r="H703" t="str">
            <v>86 592 5715060</v>
          </cell>
          <cell r="I703" t="str">
            <v>xursula@ups.com</v>
          </cell>
          <cell r="Q703" t="str">
            <v>USA</v>
          </cell>
          <cell r="W703" t="str">
            <v>USA/CAN</v>
          </cell>
          <cell r="Z703">
            <v>5</v>
          </cell>
          <cell r="AA703" t="str">
            <v>B</v>
          </cell>
          <cell r="AR703" t="str">
            <v>M</v>
          </cell>
          <cell r="AT703" t="str">
            <v>B</v>
          </cell>
          <cell r="BD703" t="str">
            <v>M</v>
          </cell>
          <cell r="BE703" t="str">
            <v>M</v>
          </cell>
        </row>
        <row r="704">
          <cell r="A704">
            <v>700</v>
          </cell>
          <cell r="B704" t="str">
            <v>China</v>
          </cell>
          <cell r="C704" t="str">
            <v>Xiamen</v>
          </cell>
          <cell r="D704" t="str">
            <v>CNXMN</v>
          </cell>
          <cell r="E704" t="str">
            <v>O</v>
          </cell>
          <cell r="F704" t="str">
            <v>Lisa Wu</v>
          </cell>
          <cell r="G704" t="str">
            <v>DOC</v>
          </cell>
          <cell r="H704" t="str">
            <v>86 592 5715127</v>
          </cell>
          <cell r="I704" t="str">
            <v>wxiaoyan1@ups.com</v>
          </cell>
          <cell r="U704" t="str">
            <v>CAN</v>
          </cell>
          <cell r="Z704">
            <v>1</v>
          </cell>
          <cell r="AI704" t="str">
            <v>B</v>
          </cell>
        </row>
        <row r="705">
          <cell r="A705">
            <v>701</v>
          </cell>
          <cell r="B705" t="str">
            <v>China</v>
          </cell>
          <cell r="C705" t="str">
            <v>Xiamen</v>
          </cell>
          <cell r="D705" t="str">
            <v>CNXMN</v>
          </cell>
          <cell r="E705" t="str">
            <v>O</v>
          </cell>
          <cell r="F705" t="str">
            <v>Sofia Li</v>
          </cell>
          <cell r="G705" t="str">
            <v>DOC</v>
          </cell>
          <cell r="H705" t="str">
            <v>86 592 5715126</v>
          </cell>
          <cell r="I705" t="str">
            <v>lxiaomei@ups.com</v>
          </cell>
          <cell r="Z705">
            <v>0</v>
          </cell>
        </row>
        <row r="706">
          <cell r="A706">
            <v>702</v>
          </cell>
          <cell r="B706" t="str">
            <v>China</v>
          </cell>
          <cell r="C706" t="str">
            <v xml:space="preserve">Jinjiang </v>
          </cell>
          <cell r="D706" t="str">
            <v>CNJJN</v>
          </cell>
          <cell r="E706" t="str">
            <v>O</v>
          </cell>
          <cell r="Z706">
            <v>1</v>
          </cell>
          <cell r="BD706" t="str">
            <v>*</v>
          </cell>
        </row>
        <row r="707">
          <cell r="A707">
            <v>703</v>
          </cell>
          <cell r="B707" t="str">
            <v>China</v>
          </cell>
          <cell r="C707" t="str">
            <v>Quanzhou</v>
          </cell>
          <cell r="D707" t="str">
            <v>CNQZJ</v>
          </cell>
          <cell r="E707" t="str">
            <v>O</v>
          </cell>
          <cell r="F707" t="str">
            <v>** See Xiamen</v>
          </cell>
          <cell r="Z707">
            <v>0</v>
          </cell>
        </row>
        <row r="708">
          <cell r="A708">
            <v>704</v>
          </cell>
          <cell r="B708" t="str">
            <v>China</v>
          </cell>
          <cell r="C708" t="str">
            <v>Shantou</v>
          </cell>
          <cell r="D708" t="str">
            <v>CNSWA</v>
          </cell>
          <cell r="E708" t="str">
            <v>O</v>
          </cell>
          <cell r="F708" t="str">
            <v>** See Xiamen</v>
          </cell>
          <cell r="Z708">
            <v>0</v>
          </cell>
        </row>
        <row r="709">
          <cell r="A709">
            <v>705</v>
          </cell>
          <cell r="B709" t="str">
            <v>China</v>
          </cell>
          <cell r="C709" t="str">
            <v>Shantou</v>
          </cell>
          <cell r="D709" t="str">
            <v>CNSWA</v>
          </cell>
          <cell r="E709" t="str">
            <v>O</v>
          </cell>
          <cell r="F709" t="str">
            <v>Ursula Xiong</v>
          </cell>
          <cell r="G709" t="str">
            <v>Assistant Supervisor</v>
          </cell>
          <cell r="H709" t="str">
            <v>86 592 5715060</v>
          </cell>
          <cell r="I709" t="str">
            <v>xursulaxiong@ups.com</v>
          </cell>
          <cell r="Z709">
            <v>1</v>
          </cell>
          <cell r="AT709" t="str">
            <v>B</v>
          </cell>
        </row>
        <row r="710">
          <cell r="A710">
            <v>706</v>
          </cell>
          <cell r="B710" t="str">
            <v>China</v>
          </cell>
          <cell r="C710" t="str">
            <v>Shantou</v>
          </cell>
          <cell r="D710" t="str">
            <v>CNSWA</v>
          </cell>
          <cell r="E710" t="str">
            <v>O</v>
          </cell>
          <cell r="F710" t="str">
            <v>Allen Huang</v>
          </cell>
          <cell r="G710" t="str">
            <v>Supervisor</v>
          </cell>
          <cell r="H710" t="str">
            <v>86 592 5715080</v>
          </cell>
          <cell r="I710" t="str">
            <v>allenhuang@ups.com</v>
          </cell>
          <cell r="Z710">
            <v>1</v>
          </cell>
          <cell r="AT710" t="str">
            <v>B</v>
          </cell>
        </row>
        <row r="711">
          <cell r="A711">
            <v>707</v>
          </cell>
          <cell r="B711" t="str">
            <v>China</v>
          </cell>
          <cell r="C711" t="str">
            <v>Shantou</v>
          </cell>
          <cell r="D711" t="str">
            <v>CNSWA</v>
          </cell>
          <cell r="E711" t="str">
            <v>O</v>
          </cell>
          <cell r="F711" t="str">
            <v>Wendy Weng</v>
          </cell>
          <cell r="G711" t="str">
            <v xml:space="preserve">CSR </v>
          </cell>
          <cell r="H711" t="str">
            <v>86 592 5715058</v>
          </cell>
          <cell r="I711" t="str">
            <v>wxiaojing@ups.com</v>
          </cell>
          <cell r="Z711">
            <v>0</v>
          </cell>
        </row>
        <row r="712">
          <cell r="A712">
            <v>708</v>
          </cell>
          <cell r="B712" t="str">
            <v>China</v>
          </cell>
          <cell r="C712" t="str">
            <v>Shantou</v>
          </cell>
          <cell r="D712" t="str">
            <v>CNSWA</v>
          </cell>
          <cell r="E712" t="str">
            <v>O</v>
          </cell>
          <cell r="F712" t="str">
            <v>SWA group mail</v>
          </cell>
          <cell r="I712" t="str">
            <v>UPSSWADT@UPS.COM</v>
          </cell>
          <cell r="Z712">
            <v>1</v>
          </cell>
          <cell r="AT712" t="str">
            <v>M</v>
          </cell>
        </row>
        <row r="713">
          <cell r="A713">
            <v>709</v>
          </cell>
          <cell r="B713" t="str">
            <v>Fiji</v>
          </cell>
          <cell r="C713" t="str">
            <v>Suva</v>
          </cell>
          <cell r="D713" t="str">
            <v>FJSUV</v>
          </cell>
          <cell r="E713" t="str">
            <v>O</v>
          </cell>
          <cell r="F713" t="str">
            <v>Sharvind kumar</v>
          </cell>
          <cell r="G713" t="str">
            <v>Manager</v>
          </cell>
          <cell r="H713" t="str">
            <v>679 9999795</v>
          </cell>
          <cell r="I713" t="str">
            <v>sharvindk@wgfiji.com.fj</v>
          </cell>
          <cell r="Z713">
            <v>1</v>
          </cell>
          <cell r="AV713" t="str">
            <v>M</v>
          </cell>
        </row>
        <row r="714">
          <cell r="A714">
            <v>710</v>
          </cell>
          <cell r="B714" t="str">
            <v>Fiji</v>
          </cell>
          <cell r="C714" t="str">
            <v>Suva</v>
          </cell>
          <cell r="D714" t="str">
            <v>FJSUV</v>
          </cell>
          <cell r="E714" t="str">
            <v>O</v>
          </cell>
          <cell r="F714" t="str">
            <v>Nalini Devi</v>
          </cell>
          <cell r="G714" t="str">
            <v>Administrator</v>
          </cell>
          <cell r="H714" t="str">
            <v>679 6722855</v>
          </cell>
          <cell r="I714" t="str">
            <v>nalinid@wgfiji.com.fj</v>
          </cell>
          <cell r="Z714">
            <v>1</v>
          </cell>
          <cell r="AV714" t="str">
            <v>B</v>
          </cell>
        </row>
        <row r="715">
          <cell r="A715">
            <v>711</v>
          </cell>
          <cell r="B715" t="str">
            <v>Fiji</v>
          </cell>
          <cell r="C715" t="str">
            <v>Lautoka</v>
          </cell>
          <cell r="D715" t="str">
            <v>FJLTK</v>
          </cell>
          <cell r="E715" t="str">
            <v>O</v>
          </cell>
          <cell r="F715" t="str">
            <v>** See Suva</v>
          </cell>
          <cell r="Z715">
            <v>1</v>
          </cell>
          <cell r="AV715" t="str">
            <v>*</v>
          </cell>
        </row>
        <row r="716">
          <cell r="A716">
            <v>712</v>
          </cell>
          <cell r="B716" t="str">
            <v>China</v>
          </cell>
          <cell r="C716" t="str">
            <v>Hong Kong</v>
          </cell>
          <cell r="D716" t="str">
            <v>HKHKG</v>
          </cell>
          <cell r="E716" t="str">
            <v>O</v>
          </cell>
          <cell r="F716" t="str">
            <v>Ivy Fan</v>
          </cell>
          <cell r="G716" t="str">
            <v>Senior Management Specialist</v>
          </cell>
          <cell r="H716" t="str">
            <v>852-29425235</v>
          </cell>
          <cell r="I716" t="str">
            <v>ivy.fan@ups.com</v>
          </cell>
          <cell r="L716" t="str">
            <v>Y</v>
          </cell>
          <cell r="Z716">
            <v>0</v>
          </cell>
        </row>
        <row r="717">
          <cell r="A717">
            <v>713</v>
          </cell>
          <cell r="B717" t="str">
            <v>China</v>
          </cell>
          <cell r="C717" t="str">
            <v>Hong Kong</v>
          </cell>
          <cell r="D717" t="str">
            <v>HKHKG</v>
          </cell>
          <cell r="E717" t="str">
            <v>O</v>
          </cell>
          <cell r="F717" t="str">
            <v>William Ng</v>
          </cell>
          <cell r="G717" t="str">
            <v>Assistant Manager</v>
          </cell>
          <cell r="H717" t="str">
            <v>852-29425195</v>
          </cell>
          <cell r="I717" t="str">
            <v>ngcf@ups.com</v>
          </cell>
          <cell r="J717" t="str">
            <v>Alvita</v>
          </cell>
          <cell r="O717" t="str">
            <v>APAC &amp; Canada</v>
          </cell>
          <cell r="Q717" t="str">
            <v>ASI</v>
          </cell>
          <cell r="R717" t="str">
            <v>MX</v>
          </cell>
          <cell r="T717" t="str">
            <v>ASI/LATAM</v>
          </cell>
          <cell r="U717" t="str">
            <v>CA</v>
          </cell>
          <cell r="W717" t="str">
            <v>CAN</v>
          </cell>
          <cell r="X717" t="str">
            <v>NON-USA</v>
          </cell>
          <cell r="Z717">
            <v>12</v>
          </cell>
          <cell r="AF717" t="str">
            <v>B</v>
          </cell>
          <cell r="AM717" t="str">
            <v>B</v>
          </cell>
          <cell r="AP717" t="str">
            <v>B</v>
          </cell>
          <cell r="AX717" t="str">
            <v>B</v>
          </cell>
          <cell r="BB717" t="str">
            <v>B</v>
          </cell>
          <cell r="BC717" t="str">
            <v>B</v>
          </cell>
          <cell r="BD717" t="str">
            <v>B</v>
          </cell>
          <cell r="BE717" t="str">
            <v>B</v>
          </cell>
          <cell r="BF717" t="str">
            <v>B</v>
          </cell>
          <cell r="BK717" t="str">
            <v>B</v>
          </cell>
          <cell r="BT717" t="str">
            <v>B</v>
          </cell>
          <cell r="CC717" t="str">
            <v>B</v>
          </cell>
        </row>
        <row r="718">
          <cell r="A718">
            <v>714</v>
          </cell>
          <cell r="B718" t="str">
            <v>China</v>
          </cell>
          <cell r="C718" t="str">
            <v>Hong Kong</v>
          </cell>
          <cell r="D718" t="str">
            <v>HKHKG</v>
          </cell>
          <cell r="E718" t="str">
            <v>O</v>
          </cell>
          <cell r="F718" t="str">
            <v>Alvita Ma</v>
          </cell>
          <cell r="G718" t="str">
            <v>NVOCC Manager, Non-USA</v>
          </cell>
          <cell r="H718" t="str">
            <v>852 29425478</v>
          </cell>
          <cell r="I718" t="str">
            <v>alvita.ma@ups.com</v>
          </cell>
          <cell r="J718" t="str">
            <v>Alvita</v>
          </cell>
          <cell r="K718" t="str">
            <v>852-93591025</v>
          </cell>
          <cell r="O718" t="str">
            <v>ALL</v>
          </cell>
          <cell r="Q718" t="str">
            <v>ALL</v>
          </cell>
          <cell r="T718" t="str">
            <v>ASI</v>
          </cell>
          <cell r="X718" t="str">
            <v>EUR/NON-USA</v>
          </cell>
          <cell r="Z718">
            <v>5</v>
          </cell>
          <cell r="AF718" t="str">
            <v>B</v>
          </cell>
          <cell r="BB718" t="str">
            <v>B</v>
          </cell>
          <cell r="BC718" t="str">
            <v>B</v>
          </cell>
          <cell r="BE718" t="str">
            <v>B</v>
          </cell>
          <cell r="BN718" t="str">
            <v>E</v>
          </cell>
        </row>
        <row r="719">
          <cell r="A719">
            <v>715</v>
          </cell>
          <cell r="B719" t="str">
            <v>China</v>
          </cell>
          <cell r="C719" t="str">
            <v>Hong Kong</v>
          </cell>
          <cell r="D719" t="str">
            <v>HKHKG</v>
          </cell>
          <cell r="E719" t="str">
            <v>O</v>
          </cell>
          <cell r="F719" t="str">
            <v>Wan Wong</v>
          </cell>
          <cell r="G719" t="str">
            <v>Senior Specialist</v>
          </cell>
          <cell r="H719" t="str">
            <v>852 29425230</v>
          </cell>
          <cell r="I719" t="str">
            <v>wan.wong@ups.com</v>
          </cell>
          <cell r="J719" t="str">
            <v>Alan</v>
          </cell>
          <cell r="Q719" t="str">
            <v>USA</v>
          </cell>
          <cell r="R719" t="str">
            <v>USA</v>
          </cell>
          <cell r="U719" t="str">
            <v>USA</v>
          </cell>
          <cell r="V719" t="str">
            <v>USA</v>
          </cell>
          <cell r="W719" t="str">
            <v>USA</v>
          </cell>
          <cell r="Z719">
            <v>22</v>
          </cell>
          <cell r="AG719" t="str">
            <v>M</v>
          </cell>
          <cell r="AI719" t="str">
            <v>M</v>
          </cell>
          <cell r="AJ719" t="str">
            <v>M</v>
          </cell>
          <cell r="AN719" t="str">
            <v>M</v>
          </cell>
          <cell r="AO719" t="str">
            <v>M</v>
          </cell>
          <cell r="AP719" t="str">
            <v>M</v>
          </cell>
          <cell r="AQ719" t="str">
            <v>M</v>
          </cell>
          <cell r="AR719" t="str">
            <v>M</v>
          </cell>
          <cell r="AT719" t="str">
            <v>M</v>
          </cell>
          <cell r="BD719" t="str">
            <v>M</v>
          </cell>
          <cell r="BE719" t="str">
            <v>M</v>
          </cell>
          <cell r="BG719" t="str">
            <v>M</v>
          </cell>
          <cell r="BK719" t="str">
            <v>M</v>
          </cell>
          <cell r="BN719" t="str">
            <v>M</v>
          </cell>
          <cell r="BR719" t="str">
            <v>M</v>
          </cell>
          <cell r="BS719" t="str">
            <v>M</v>
          </cell>
          <cell r="BT719" t="str">
            <v>M</v>
          </cell>
          <cell r="BU719" t="str">
            <v>M</v>
          </cell>
          <cell r="BX719" t="str">
            <v>M</v>
          </cell>
          <cell r="CG719" t="str">
            <v>M</v>
          </cell>
          <cell r="CH719" t="str">
            <v>M</v>
          </cell>
          <cell r="CR719" t="str">
            <v>M</v>
          </cell>
        </row>
        <row r="720">
          <cell r="A720">
            <v>716</v>
          </cell>
          <cell r="B720" t="str">
            <v>China</v>
          </cell>
          <cell r="C720" t="str">
            <v>Hong Kong</v>
          </cell>
          <cell r="D720" t="str">
            <v>HKHKG</v>
          </cell>
          <cell r="E720" t="str">
            <v>O</v>
          </cell>
          <cell r="F720" t="str">
            <v>Rain Fung</v>
          </cell>
          <cell r="G720" t="str">
            <v>Operation</v>
          </cell>
          <cell r="H720" t="str">
            <v>852-29425790</v>
          </cell>
          <cell r="I720" t="str">
            <v>fung.rain@ups.com</v>
          </cell>
          <cell r="Z720">
            <v>0</v>
          </cell>
        </row>
        <row r="721">
          <cell r="A721">
            <v>717</v>
          </cell>
          <cell r="B721" t="str">
            <v>China</v>
          </cell>
          <cell r="C721" t="str">
            <v>Hong Kong</v>
          </cell>
          <cell r="D721" t="str">
            <v>HKHKG</v>
          </cell>
          <cell r="E721" t="str">
            <v>O</v>
          </cell>
          <cell r="F721" t="str">
            <v>Stanley Fan</v>
          </cell>
          <cell r="G721" t="str">
            <v>Senior Specialist</v>
          </cell>
          <cell r="H721" t="str">
            <v>852-29425199</v>
          </cell>
          <cell r="I721" t="str">
            <v>ssfan@ups.com</v>
          </cell>
          <cell r="M721" t="str">
            <v>newly added</v>
          </cell>
          <cell r="Z721">
            <v>0</v>
          </cell>
        </row>
        <row r="722">
          <cell r="A722">
            <v>718</v>
          </cell>
          <cell r="B722" t="str">
            <v>China</v>
          </cell>
          <cell r="C722" t="str">
            <v>Hong Kong</v>
          </cell>
          <cell r="D722" t="str">
            <v>HKHKG</v>
          </cell>
          <cell r="E722" t="str">
            <v>O</v>
          </cell>
          <cell r="F722" t="str">
            <v>Joey Lo</v>
          </cell>
          <cell r="G722" t="str">
            <v>Operation</v>
          </cell>
          <cell r="H722" t="str">
            <v>852-29425185</v>
          </cell>
          <cell r="I722" t="str">
            <v>jjlo@ups.com</v>
          </cell>
          <cell r="Z722">
            <v>0</v>
          </cell>
        </row>
        <row r="723">
          <cell r="A723">
            <v>719</v>
          </cell>
          <cell r="B723" t="str">
            <v>China</v>
          </cell>
          <cell r="C723" t="str">
            <v>Hong Kong</v>
          </cell>
          <cell r="D723" t="str">
            <v>HKHKG</v>
          </cell>
          <cell r="E723" t="str">
            <v>O</v>
          </cell>
          <cell r="F723" t="str">
            <v>Karen Fok</v>
          </cell>
          <cell r="G723" t="str">
            <v>Senior Ops Assistant</v>
          </cell>
          <cell r="H723" t="str">
            <v>852-29425705</v>
          </cell>
          <cell r="I723" t="str">
            <v>kfok@ups.com</v>
          </cell>
          <cell r="O723" t="str">
            <v>APAC &amp; Canada</v>
          </cell>
          <cell r="R723" t="str">
            <v>MX</v>
          </cell>
          <cell r="T723" t="str">
            <v>ASI</v>
          </cell>
          <cell r="W723" t="str">
            <v>CAN</v>
          </cell>
          <cell r="Z723">
            <v>10</v>
          </cell>
          <cell r="AF723" t="str">
            <v>M</v>
          </cell>
          <cell r="AG723" t="str">
            <v>M</v>
          </cell>
          <cell r="AJ723" t="str">
            <v>M</v>
          </cell>
          <cell r="AM723" t="str">
            <v>M</v>
          </cell>
          <cell r="AP723" t="str">
            <v>M</v>
          </cell>
          <cell r="AX723" t="str">
            <v>M</v>
          </cell>
          <cell r="BB723" t="str">
            <v>M</v>
          </cell>
          <cell r="BC723" t="str">
            <v>M</v>
          </cell>
          <cell r="BD723" t="str">
            <v>B</v>
          </cell>
          <cell r="CC723" t="str">
            <v>M</v>
          </cell>
        </row>
        <row r="724">
          <cell r="A724">
            <v>720</v>
          </cell>
          <cell r="B724" t="str">
            <v>China</v>
          </cell>
          <cell r="C724" t="str">
            <v>Hong Kong</v>
          </cell>
          <cell r="D724" t="str">
            <v>HKHKG</v>
          </cell>
          <cell r="E724" t="str">
            <v>O</v>
          </cell>
          <cell r="F724" t="str">
            <v>Liam Wong</v>
          </cell>
          <cell r="G724" t="str">
            <v>Senior Ocean Operation Assist.</v>
          </cell>
          <cell r="H724" t="str">
            <v>852-29425110</v>
          </cell>
          <cell r="I724" t="str">
            <v>liamwong@ups.com</v>
          </cell>
          <cell r="N724" t="str">
            <v>EUR</v>
          </cell>
          <cell r="T724" t="str">
            <v>EUR</v>
          </cell>
          <cell r="Z724">
            <v>2</v>
          </cell>
          <cell r="AF724" t="str">
            <v>M</v>
          </cell>
          <cell r="BO724" t="str">
            <v>B</v>
          </cell>
        </row>
        <row r="725">
          <cell r="A725">
            <v>721</v>
          </cell>
          <cell r="B725" t="str">
            <v>China</v>
          </cell>
          <cell r="C725" t="str">
            <v>Hong Kong</v>
          </cell>
          <cell r="D725" t="str">
            <v>HKHKG</v>
          </cell>
          <cell r="E725" t="str">
            <v>O</v>
          </cell>
          <cell r="F725" t="str">
            <v>Eva Chau</v>
          </cell>
          <cell r="G725" t="str">
            <v>OP assistant</v>
          </cell>
          <cell r="H725" t="str">
            <v>852-29425228</v>
          </cell>
          <cell r="I725" t="str">
            <v>echau@ups.com</v>
          </cell>
          <cell r="O725" t="str">
            <v>Non-USA</v>
          </cell>
          <cell r="Q725" t="str">
            <v>Non-USA</v>
          </cell>
          <cell r="R725" t="str">
            <v>Non-USA</v>
          </cell>
          <cell r="T725" t="str">
            <v>Non-USA</v>
          </cell>
          <cell r="U725" t="str">
            <v>CA</v>
          </cell>
          <cell r="W725" t="str">
            <v>Non-USA</v>
          </cell>
          <cell r="Z725">
            <v>8</v>
          </cell>
          <cell r="AF725" t="str">
            <v>M</v>
          </cell>
          <cell r="AX725" t="str">
            <v>M</v>
          </cell>
          <cell r="BC725" t="str">
            <v>M</v>
          </cell>
          <cell r="BD725" t="str">
            <v>M</v>
          </cell>
          <cell r="BE725" t="str">
            <v>M</v>
          </cell>
          <cell r="BF725" t="str">
            <v>M</v>
          </cell>
          <cell r="BK725" t="str">
            <v>M</v>
          </cell>
          <cell r="BT725" t="str">
            <v>M</v>
          </cell>
        </row>
        <row r="726">
          <cell r="A726">
            <v>722</v>
          </cell>
          <cell r="B726" t="str">
            <v>China</v>
          </cell>
          <cell r="C726" t="str">
            <v>Hong Kong</v>
          </cell>
          <cell r="D726" t="str">
            <v>HKHKG</v>
          </cell>
          <cell r="E726" t="str">
            <v>O</v>
          </cell>
          <cell r="F726" t="str">
            <v>Milvin Lau</v>
          </cell>
          <cell r="G726" t="str">
            <v>Manager</v>
          </cell>
          <cell r="H726" t="str">
            <v>852 29425217</v>
          </cell>
          <cell r="I726" t="str">
            <v>Milvin.lau@ups.com</v>
          </cell>
          <cell r="K726" t="str">
            <v>852-96884270</v>
          </cell>
          <cell r="O726" t="str">
            <v>ALL</v>
          </cell>
          <cell r="Q726" t="str">
            <v>ALL</v>
          </cell>
          <cell r="R726" t="str">
            <v>ALL</v>
          </cell>
          <cell r="T726" t="str">
            <v>USA</v>
          </cell>
          <cell r="U726" t="str">
            <v>ALL</v>
          </cell>
          <cell r="V726" t="str">
            <v>ALL</v>
          </cell>
          <cell r="W726" t="str">
            <v>ALL</v>
          </cell>
          <cell r="Z726">
            <v>35</v>
          </cell>
          <cell r="AB726" t="str">
            <v>E</v>
          </cell>
          <cell r="AC726" t="str">
            <v>E</v>
          </cell>
          <cell r="AF726" t="str">
            <v>E</v>
          </cell>
          <cell r="AG726" t="str">
            <v>E</v>
          </cell>
          <cell r="AI726" t="str">
            <v>E</v>
          </cell>
          <cell r="AJ726" t="str">
            <v>E</v>
          </cell>
          <cell r="AN726" t="str">
            <v>B</v>
          </cell>
          <cell r="AO726" t="str">
            <v>E</v>
          </cell>
          <cell r="AP726" t="str">
            <v>E</v>
          </cell>
          <cell r="AQ726" t="str">
            <v>B</v>
          </cell>
          <cell r="AR726" t="str">
            <v>B</v>
          </cell>
          <cell r="AV726" t="str">
            <v>B</v>
          </cell>
          <cell r="AX726" t="str">
            <v>B</v>
          </cell>
          <cell r="BC726" t="str">
            <v>B</v>
          </cell>
          <cell r="BD726" t="str">
            <v>E</v>
          </cell>
          <cell r="BE726" t="str">
            <v>B</v>
          </cell>
          <cell r="BG726" t="str">
            <v>B</v>
          </cell>
          <cell r="BI726" t="str">
            <v>E</v>
          </cell>
          <cell r="BJ726" t="str">
            <v>B</v>
          </cell>
          <cell r="BK726" t="str">
            <v>B</v>
          </cell>
          <cell r="BN726" t="str">
            <v>E</v>
          </cell>
          <cell r="BR726" t="str">
            <v>B</v>
          </cell>
          <cell r="BS726" t="str">
            <v>B</v>
          </cell>
          <cell r="BT726" t="str">
            <v>E</v>
          </cell>
          <cell r="BU726" t="str">
            <v>B</v>
          </cell>
          <cell r="BV726" t="str">
            <v>B</v>
          </cell>
          <cell r="BW726" t="str">
            <v>B</v>
          </cell>
          <cell r="BX726" t="str">
            <v>B</v>
          </cell>
          <cell r="BZ726" t="str">
            <v>E</v>
          </cell>
          <cell r="CA726" t="str">
            <v>B</v>
          </cell>
          <cell r="CC726" t="str">
            <v>B</v>
          </cell>
          <cell r="CG726" t="str">
            <v>B</v>
          </cell>
          <cell r="CH726" t="str">
            <v>B</v>
          </cell>
          <cell r="CO726" t="str">
            <v>E</v>
          </cell>
          <cell r="CR726" t="str">
            <v>E</v>
          </cell>
        </row>
        <row r="727">
          <cell r="A727">
            <v>723</v>
          </cell>
          <cell r="B727" t="str">
            <v>China</v>
          </cell>
          <cell r="C727" t="str">
            <v>Hong Kong</v>
          </cell>
          <cell r="D727" t="str">
            <v>HKHKG</v>
          </cell>
          <cell r="E727" t="str">
            <v>O</v>
          </cell>
          <cell r="F727" t="str">
            <v>Michael Kwok</v>
          </cell>
          <cell r="G727" t="str">
            <v>Export Operations</v>
          </cell>
          <cell r="H727" t="str">
            <v>852-29425124</v>
          </cell>
          <cell r="I727" t="str">
            <v>mkwok@ups.com</v>
          </cell>
          <cell r="J727" t="str">
            <v>Alvita</v>
          </cell>
          <cell r="Z727">
            <v>0</v>
          </cell>
        </row>
        <row r="728">
          <cell r="A728">
            <v>724</v>
          </cell>
          <cell r="B728" t="str">
            <v>China</v>
          </cell>
          <cell r="C728" t="str">
            <v>Hong Kong</v>
          </cell>
          <cell r="D728" t="str">
            <v>HKHKG</v>
          </cell>
          <cell r="E728" t="str">
            <v>O</v>
          </cell>
          <cell r="F728" t="str">
            <v>James Yuen</v>
          </cell>
          <cell r="G728" t="str">
            <v>Senior Specialist</v>
          </cell>
          <cell r="H728" t="str">
            <v>852-29425119</v>
          </cell>
          <cell r="I728" t="str">
            <v>jjyuen@ups.com</v>
          </cell>
          <cell r="J728" t="str">
            <v>Alvita</v>
          </cell>
          <cell r="N728" t="str">
            <v>EUR</v>
          </cell>
          <cell r="Q728" t="str">
            <v>EUR</v>
          </cell>
          <cell r="T728" t="str">
            <v>EUR</v>
          </cell>
          <cell r="U728" t="str">
            <v>EUR</v>
          </cell>
          <cell r="Z728">
            <v>6</v>
          </cell>
          <cell r="AA728" t="str">
            <v>M</v>
          </cell>
          <cell r="AF728" t="str">
            <v>B</v>
          </cell>
          <cell r="AS728" t="str">
            <v>M</v>
          </cell>
          <cell r="BE728" t="str">
            <v>M</v>
          </cell>
          <cell r="BO728" t="str">
            <v>M</v>
          </cell>
          <cell r="BT728" t="str">
            <v>M</v>
          </cell>
        </row>
        <row r="729">
          <cell r="A729">
            <v>725</v>
          </cell>
          <cell r="B729" t="str">
            <v>China</v>
          </cell>
          <cell r="C729" t="str">
            <v>Hong Kong</v>
          </cell>
          <cell r="D729" t="str">
            <v>HKHKG</v>
          </cell>
          <cell r="E729" t="str">
            <v>O</v>
          </cell>
          <cell r="F729" t="str">
            <v>Wilphia Yeung</v>
          </cell>
          <cell r="G729" t="str">
            <v>Senior Management Specialist</v>
          </cell>
          <cell r="H729" t="str">
            <v>852-29425255</v>
          </cell>
          <cell r="I729" t="str">
            <v>wilphia.yeung@ups.com</v>
          </cell>
          <cell r="J729" t="str">
            <v>Alvita</v>
          </cell>
          <cell r="Q729" t="str">
            <v>EUR</v>
          </cell>
          <cell r="T729" t="str">
            <v>EUR</v>
          </cell>
          <cell r="U729" t="str">
            <v>EUR</v>
          </cell>
          <cell r="X729" t="str">
            <v>EUR</v>
          </cell>
          <cell r="Z729">
            <v>5</v>
          </cell>
          <cell r="AA729" t="str">
            <v>B</v>
          </cell>
          <cell r="AF729" t="str">
            <v>B</v>
          </cell>
          <cell r="AS729" t="str">
            <v>B</v>
          </cell>
          <cell r="BE729" t="str">
            <v>B</v>
          </cell>
          <cell r="BT729" t="str">
            <v>B</v>
          </cell>
        </row>
        <row r="730">
          <cell r="A730">
            <v>726</v>
          </cell>
          <cell r="B730" t="str">
            <v>China</v>
          </cell>
          <cell r="C730" t="str">
            <v>Hong Kong</v>
          </cell>
          <cell r="D730" t="str">
            <v>HKHKG</v>
          </cell>
          <cell r="E730" t="str">
            <v>O</v>
          </cell>
          <cell r="F730" t="str">
            <v>Anabell Chan</v>
          </cell>
          <cell r="G730" t="str">
            <v>Operations</v>
          </cell>
          <cell r="H730" t="str">
            <v>852 29425130</v>
          </cell>
          <cell r="I730" t="str">
            <v>anabellchan@ups.com</v>
          </cell>
          <cell r="J730" t="str">
            <v>Cinny</v>
          </cell>
          <cell r="N730" t="str">
            <v>USA</v>
          </cell>
          <cell r="O730" t="str">
            <v>USA</v>
          </cell>
          <cell r="T730" t="str">
            <v>USA</v>
          </cell>
          <cell r="Z730">
            <v>6</v>
          </cell>
          <cell r="AB730" t="str">
            <v>M</v>
          </cell>
          <cell r="AC730" t="str">
            <v>B</v>
          </cell>
          <cell r="AF730" t="str">
            <v>M</v>
          </cell>
          <cell r="AN730" t="str">
            <v>B</v>
          </cell>
          <cell r="BC730" t="str">
            <v>M</v>
          </cell>
          <cell r="BO730" t="str">
            <v>M</v>
          </cell>
        </row>
        <row r="731">
          <cell r="A731">
            <v>727</v>
          </cell>
          <cell r="B731" t="str">
            <v>China</v>
          </cell>
          <cell r="C731" t="str">
            <v>Hong Kong</v>
          </cell>
          <cell r="D731" t="str">
            <v>HKHKG</v>
          </cell>
          <cell r="E731" t="str">
            <v>O</v>
          </cell>
          <cell r="F731" t="str">
            <v>Thomas Fu</v>
          </cell>
          <cell r="G731" t="str">
            <v>Specialist</v>
          </cell>
          <cell r="H731" t="str">
            <v>852-29425122</v>
          </cell>
          <cell r="I731" t="str">
            <v>thomas.fu@ups.com</v>
          </cell>
          <cell r="J731" t="str">
            <v>Cinny</v>
          </cell>
          <cell r="T731" t="str">
            <v>USA</v>
          </cell>
          <cell r="U731" t="str">
            <v>USA</v>
          </cell>
          <cell r="X731" t="str">
            <v>USA-LCL</v>
          </cell>
          <cell r="Z731">
            <v>1</v>
          </cell>
          <cell r="BT731" t="str">
            <v>M</v>
          </cell>
        </row>
        <row r="732">
          <cell r="A732">
            <v>728</v>
          </cell>
          <cell r="B732" t="str">
            <v>China</v>
          </cell>
          <cell r="C732" t="str">
            <v>Hong Kong</v>
          </cell>
          <cell r="D732" t="str">
            <v>HKHKG</v>
          </cell>
          <cell r="E732" t="str">
            <v>O</v>
          </cell>
          <cell r="F732" t="str">
            <v>Carson Ng</v>
          </cell>
          <cell r="G732" t="str">
            <v>Senior Specialist - Ocean Operations</v>
          </cell>
          <cell r="H732" t="str">
            <v>852-29425151</v>
          </cell>
          <cell r="I732" t="str">
            <v>carson.ng@ups.com</v>
          </cell>
          <cell r="J732" t="str">
            <v>Cinny</v>
          </cell>
          <cell r="Q732" t="str">
            <v>USA</v>
          </cell>
          <cell r="R732" t="str">
            <v>USA</v>
          </cell>
          <cell r="U732" t="str">
            <v>USA</v>
          </cell>
          <cell r="V732" t="str">
            <v>USA</v>
          </cell>
          <cell r="W732" t="str">
            <v>USA</v>
          </cell>
          <cell r="Z732">
            <v>21</v>
          </cell>
          <cell r="AG732" t="str">
            <v>B</v>
          </cell>
          <cell r="AI732" t="str">
            <v>B</v>
          </cell>
          <cell r="AJ732" t="str">
            <v>B</v>
          </cell>
          <cell r="AO732" t="str">
            <v>B</v>
          </cell>
          <cell r="AP732" t="str">
            <v>B</v>
          </cell>
          <cell r="AQ732" t="str">
            <v>B</v>
          </cell>
          <cell r="AR732" t="str">
            <v>B</v>
          </cell>
          <cell r="AT732" t="str">
            <v>B</v>
          </cell>
          <cell r="AV732" t="str">
            <v>M</v>
          </cell>
          <cell r="BD732" t="str">
            <v>B</v>
          </cell>
          <cell r="BE732" t="str">
            <v>B</v>
          </cell>
          <cell r="BG732" t="str">
            <v>B</v>
          </cell>
          <cell r="BK732" t="str">
            <v>B</v>
          </cell>
          <cell r="BN732" t="str">
            <v>B</v>
          </cell>
          <cell r="BR732" t="str">
            <v>B</v>
          </cell>
          <cell r="BT732" t="str">
            <v>B</v>
          </cell>
          <cell r="BU732" t="str">
            <v>B</v>
          </cell>
          <cell r="BV732" t="str">
            <v>M</v>
          </cell>
          <cell r="BX732" t="str">
            <v>B</v>
          </cell>
          <cell r="CG732" t="str">
            <v>B</v>
          </cell>
          <cell r="CH732" t="str">
            <v>B</v>
          </cell>
        </row>
        <row r="733">
          <cell r="A733">
            <v>729</v>
          </cell>
          <cell r="B733" t="str">
            <v>China</v>
          </cell>
          <cell r="C733" t="str">
            <v>Hong Kong</v>
          </cell>
          <cell r="D733" t="str">
            <v>HKHKG</v>
          </cell>
          <cell r="E733" t="str">
            <v>O</v>
          </cell>
          <cell r="F733" t="str">
            <v>Annie Chiu</v>
          </cell>
          <cell r="G733" t="str">
            <v>Operation</v>
          </cell>
          <cell r="H733" t="str">
            <v>852-29425788</v>
          </cell>
          <cell r="I733" t="str">
            <v>chiu.annie@ups.com</v>
          </cell>
          <cell r="Z733">
            <v>0</v>
          </cell>
        </row>
        <row r="734">
          <cell r="A734">
            <v>730</v>
          </cell>
          <cell r="B734" t="str">
            <v>China</v>
          </cell>
          <cell r="C734" t="str">
            <v>Hong Kong</v>
          </cell>
          <cell r="D734" t="str">
            <v>HKHKG</v>
          </cell>
          <cell r="E734" t="str">
            <v>O</v>
          </cell>
          <cell r="F734" t="str">
            <v>Michelle Ng</v>
          </cell>
          <cell r="G734" t="str">
            <v>Operation</v>
          </cell>
          <cell r="H734" t="str">
            <v>852-29425127</v>
          </cell>
          <cell r="I734" t="str">
            <v>mmng@ups.com</v>
          </cell>
          <cell r="J734" t="str">
            <v>Cinny</v>
          </cell>
          <cell r="Z734">
            <v>0</v>
          </cell>
        </row>
        <row r="735">
          <cell r="A735">
            <v>731</v>
          </cell>
          <cell r="B735" t="str">
            <v>China</v>
          </cell>
          <cell r="C735" t="str">
            <v>Hong Kong</v>
          </cell>
          <cell r="D735" t="str">
            <v>HKHKG</v>
          </cell>
          <cell r="E735" t="str">
            <v>O</v>
          </cell>
          <cell r="F735" t="str">
            <v>Alice Chong</v>
          </cell>
          <cell r="G735" t="str">
            <v>Supervisor</v>
          </cell>
          <cell r="H735" t="str">
            <v>852-29425142</v>
          </cell>
          <cell r="I735" t="str">
            <v>alice.chong@ups.com</v>
          </cell>
          <cell r="J735" t="str">
            <v>Cinny</v>
          </cell>
          <cell r="Z735">
            <v>6</v>
          </cell>
          <cell r="BI735" t="str">
            <v>M</v>
          </cell>
          <cell r="BJ735" t="str">
            <v>M</v>
          </cell>
          <cell r="BZ735" t="str">
            <v>M</v>
          </cell>
          <cell r="CA735" t="str">
            <v>M</v>
          </cell>
          <cell r="CC735" t="str">
            <v>M</v>
          </cell>
          <cell r="CO735" t="str">
            <v>M</v>
          </cell>
        </row>
        <row r="736">
          <cell r="A736">
            <v>732</v>
          </cell>
          <cell r="B736" t="str">
            <v>China</v>
          </cell>
          <cell r="C736" t="str">
            <v>Hong Kong</v>
          </cell>
          <cell r="D736" t="str">
            <v>HKHKG</v>
          </cell>
          <cell r="E736" t="str">
            <v>O</v>
          </cell>
          <cell r="F736" t="str">
            <v xml:space="preserve">Jess Lau  </v>
          </cell>
          <cell r="G736" t="str">
            <v>Operations</v>
          </cell>
          <cell r="H736" t="str">
            <v>852-29425125</v>
          </cell>
          <cell r="I736" t="str">
            <v xml:space="preserve"> jlau@ups.com    </v>
          </cell>
          <cell r="J736" t="str">
            <v>Cinny</v>
          </cell>
          <cell r="N736" t="str">
            <v>USA</v>
          </cell>
          <cell r="O736" t="str">
            <v>USA</v>
          </cell>
          <cell r="T736" t="str">
            <v>USA</v>
          </cell>
          <cell r="Z736">
            <v>7</v>
          </cell>
          <cell r="AB736" t="str">
            <v>B</v>
          </cell>
          <cell r="AF736" t="str">
            <v>B</v>
          </cell>
          <cell r="BI736" t="str">
            <v>B</v>
          </cell>
          <cell r="BO736" t="str">
            <v>B</v>
          </cell>
          <cell r="BW736" t="str">
            <v>M</v>
          </cell>
          <cell r="BZ736" t="str">
            <v>B</v>
          </cell>
          <cell r="CO736" t="str">
            <v>B</v>
          </cell>
        </row>
        <row r="737">
          <cell r="A737">
            <v>733</v>
          </cell>
          <cell r="B737" t="str">
            <v>China</v>
          </cell>
          <cell r="C737" t="str">
            <v>Hong Kong</v>
          </cell>
          <cell r="D737" t="str">
            <v>HKHKG</v>
          </cell>
          <cell r="E737" t="str">
            <v>O</v>
          </cell>
          <cell r="F737" t="str">
            <v>Wen Tai</v>
          </cell>
          <cell r="G737" t="str">
            <v>For VC Update</v>
          </cell>
          <cell r="H737" t="str">
            <v>86 755 82627818</v>
          </cell>
          <cell r="I737" t="str">
            <v>wtao@ups.com</v>
          </cell>
          <cell r="J737" t="str">
            <v>Cinny</v>
          </cell>
          <cell r="Z737">
            <v>0</v>
          </cell>
        </row>
        <row r="738">
          <cell r="A738">
            <v>734</v>
          </cell>
          <cell r="B738" t="str">
            <v>China</v>
          </cell>
          <cell r="C738" t="str">
            <v>Hong Kong</v>
          </cell>
          <cell r="D738" t="str">
            <v>HKHKG</v>
          </cell>
          <cell r="E738" t="str">
            <v>O</v>
          </cell>
          <cell r="F738" t="str">
            <v>Thomas Fu</v>
          </cell>
          <cell r="G738" t="str">
            <v>Export Supervisor</v>
          </cell>
          <cell r="H738" t="str">
            <v>852-29425122</v>
          </cell>
          <cell r="I738" t="str">
            <v>tfu@ups.com</v>
          </cell>
          <cell r="J738" t="str">
            <v>Cinny</v>
          </cell>
          <cell r="O738" t="str">
            <v>USA</v>
          </cell>
          <cell r="U738" t="str">
            <v>USA</v>
          </cell>
          <cell r="X738" t="str">
            <v>USA-NVO</v>
          </cell>
          <cell r="Z738">
            <v>3</v>
          </cell>
          <cell r="AC738" t="str">
            <v>M</v>
          </cell>
          <cell r="BC738" t="str">
            <v>B</v>
          </cell>
          <cell r="BT738" t="str">
            <v>B</v>
          </cell>
        </row>
        <row r="739">
          <cell r="A739">
            <v>735</v>
          </cell>
          <cell r="B739" t="str">
            <v>China</v>
          </cell>
          <cell r="C739" t="str">
            <v>Hong Kong</v>
          </cell>
          <cell r="D739" t="str">
            <v>HKHKG</v>
          </cell>
          <cell r="E739" t="str">
            <v>O</v>
          </cell>
          <cell r="F739" t="str">
            <v>Chik Jovi</v>
          </cell>
          <cell r="G739" t="str">
            <v>Specialist</v>
          </cell>
          <cell r="H739" t="str">
            <v>852-29425342</v>
          </cell>
          <cell r="I739" t="str">
            <v>jovi.chik@ups.com</v>
          </cell>
          <cell r="Z739">
            <v>1</v>
          </cell>
          <cell r="CC739" t="str">
            <v>B</v>
          </cell>
        </row>
        <row r="740">
          <cell r="A740">
            <v>736</v>
          </cell>
          <cell r="B740" t="str">
            <v>China</v>
          </cell>
          <cell r="C740" t="str">
            <v>Hong Kong</v>
          </cell>
          <cell r="D740" t="str">
            <v>HKHKG</v>
          </cell>
          <cell r="E740" t="str">
            <v>O</v>
          </cell>
          <cell r="F740" t="str">
            <v>Chung Wai Ping</v>
          </cell>
          <cell r="G740" t="str">
            <v>Export Operation</v>
          </cell>
          <cell r="H740" t="str">
            <v>852-29425208</v>
          </cell>
          <cell r="I740" t="str">
            <v>wchung@ups.com</v>
          </cell>
          <cell r="O740" t="str">
            <v>ALL</v>
          </cell>
          <cell r="Z740">
            <v>1</v>
          </cell>
          <cell r="BC740" t="str">
            <v>B</v>
          </cell>
        </row>
        <row r="741">
          <cell r="A741">
            <v>737</v>
          </cell>
          <cell r="B741" t="str">
            <v>China</v>
          </cell>
          <cell r="C741" t="str">
            <v>Dongguan</v>
          </cell>
          <cell r="D741" t="str">
            <v>CNDGG</v>
          </cell>
          <cell r="E741" t="str">
            <v>O</v>
          </cell>
          <cell r="F741" t="str">
            <v>** If Incoterm Location is Hong Kong, see Hong Kong.</v>
          </cell>
          <cell r="Z741">
            <v>0</v>
          </cell>
        </row>
        <row r="742">
          <cell r="A742">
            <v>738</v>
          </cell>
          <cell r="B742" t="str">
            <v>China</v>
          </cell>
          <cell r="C742" t="str">
            <v>Jiangmen</v>
          </cell>
          <cell r="D742" t="str">
            <v>CNJMN</v>
          </cell>
          <cell r="E742" t="str">
            <v>O</v>
          </cell>
          <cell r="F742" t="str">
            <v>** See Hong Kong</v>
          </cell>
          <cell r="Z742">
            <v>0</v>
          </cell>
        </row>
        <row r="743">
          <cell r="A743">
            <v>739</v>
          </cell>
          <cell r="B743" t="str">
            <v>China</v>
          </cell>
          <cell r="C743" t="str">
            <v>Macau</v>
          </cell>
          <cell r="D743" t="str">
            <v>MOMFM</v>
          </cell>
          <cell r="E743" t="str">
            <v>O</v>
          </cell>
          <cell r="F743" t="str">
            <v>** See Hong Kong</v>
          </cell>
          <cell r="Z743">
            <v>2</v>
          </cell>
          <cell r="AR743" t="str">
            <v>*</v>
          </cell>
          <cell r="CA743" t="str">
            <v>*</v>
          </cell>
        </row>
        <row r="744">
          <cell r="A744">
            <v>740</v>
          </cell>
          <cell r="B744" t="str">
            <v>China</v>
          </cell>
          <cell r="C744" t="str">
            <v>Rongqi</v>
          </cell>
          <cell r="D744" t="str">
            <v>CNROQ</v>
          </cell>
          <cell r="E744" t="str">
            <v>O</v>
          </cell>
          <cell r="F744" t="str">
            <v>** See Hong Kong</v>
          </cell>
          <cell r="Z744">
            <v>0</v>
          </cell>
        </row>
        <row r="745">
          <cell r="A745">
            <v>741</v>
          </cell>
          <cell r="B745" t="str">
            <v>China</v>
          </cell>
          <cell r="C745" t="str">
            <v>Shantou</v>
          </cell>
          <cell r="D745" t="str">
            <v>CNSWA</v>
          </cell>
          <cell r="E745" t="str">
            <v>O</v>
          </cell>
          <cell r="F745" t="str">
            <v>** See Hong Kong</v>
          </cell>
          <cell r="Z745">
            <v>0</v>
          </cell>
        </row>
        <row r="746">
          <cell r="A746">
            <v>742</v>
          </cell>
          <cell r="B746" t="str">
            <v>China</v>
          </cell>
          <cell r="C746" t="str">
            <v>Shunde</v>
          </cell>
          <cell r="D746" t="str">
            <v>CNSUD</v>
          </cell>
          <cell r="E746" t="str">
            <v>O</v>
          </cell>
          <cell r="F746" t="str">
            <v>** See Hong Kong</v>
          </cell>
          <cell r="Z746">
            <v>0</v>
          </cell>
        </row>
        <row r="747">
          <cell r="A747">
            <v>743</v>
          </cell>
          <cell r="B747" t="str">
            <v>China</v>
          </cell>
          <cell r="C747" t="str">
            <v>Taishan</v>
          </cell>
          <cell r="D747" t="str">
            <v>CNTSH</v>
          </cell>
          <cell r="E747" t="str">
            <v>O</v>
          </cell>
          <cell r="F747" t="str">
            <v>** See Hong Kong</v>
          </cell>
          <cell r="Z747">
            <v>0</v>
          </cell>
        </row>
        <row r="748">
          <cell r="A748">
            <v>744</v>
          </cell>
          <cell r="B748" t="str">
            <v>China</v>
          </cell>
          <cell r="C748" t="str">
            <v>Zhanjiang</v>
          </cell>
          <cell r="D748" t="str">
            <v>CNZHA</v>
          </cell>
          <cell r="E748" t="str">
            <v>O</v>
          </cell>
          <cell r="F748" t="str">
            <v>** See Hong Kong</v>
          </cell>
          <cell r="Z748">
            <v>0</v>
          </cell>
        </row>
        <row r="749">
          <cell r="A749">
            <v>745</v>
          </cell>
          <cell r="B749" t="str">
            <v>China</v>
          </cell>
          <cell r="C749" t="str">
            <v>Zhongshan</v>
          </cell>
          <cell r="D749" t="str">
            <v>CNZSN</v>
          </cell>
          <cell r="E749" t="str">
            <v>O</v>
          </cell>
          <cell r="F749" t="str">
            <v>** See Hong Kong for FCL shipment</v>
          </cell>
          <cell r="Z749">
            <v>5</v>
          </cell>
          <cell r="AB749" t="str">
            <v>*</v>
          </cell>
          <cell r="AI749" t="str">
            <v>*</v>
          </cell>
          <cell r="AR749" t="str">
            <v>*</v>
          </cell>
          <cell r="BJ749" t="str">
            <v>*</v>
          </cell>
          <cell r="CH749" t="str">
            <v>*</v>
          </cell>
        </row>
        <row r="750">
          <cell r="A750">
            <v>746</v>
          </cell>
          <cell r="B750" t="str">
            <v>China</v>
          </cell>
          <cell r="C750" t="str">
            <v>Zhongshan</v>
          </cell>
          <cell r="D750" t="str">
            <v>CNZSN</v>
          </cell>
          <cell r="E750" t="str">
            <v>O</v>
          </cell>
          <cell r="F750" t="str">
            <v>** See Hong Kong</v>
          </cell>
          <cell r="Z750">
            <v>0</v>
          </cell>
        </row>
        <row r="751">
          <cell r="A751">
            <v>747</v>
          </cell>
          <cell r="B751" t="str">
            <v>China</v>
          </cell>
          <cell r="C751" t="str">
            <v>Zhuhai</v>
          </cell>
          <cell r="D751" t="str">
            <v>CNZUH</v>
          </cell>
          <cell r="E751" t="str">
            <v>O</v>
          </cell>
          <cell r="F751" t="str">
            <v>** See Hong Kong</v>
          </cell>
          <cell r="Z751">
            <v>2</v>
          </cell>
          <cell r="AR751" t="str">
            <v>*</v>
          </cell>
          <cell r="CH751" t="str">
            <v>*</v>
          </cell>
        </row>
        <row r="752">
          <cell r="A752">
            <v>748</v>
          </cell>
          <cell r="B752" t="str">
            <v>Indonesia</v>
          </cell>
          <cell r="C752" t="str">
            <v>Jakarta</v>
          </cell>
          <cell r="D752" t="str">
            <v>IDJKT</v>
          </cell>
          <cell r="E752" t="str">
            <v>O</v>
          </cell>
          <cell r="F752" t="str">
            <v>Budi Rumekso </v>
          </cell>
          <cell r="G752" t="str">
            <v>CS</v>
          </cell>
          <cell r="H752" t="str">
            <v>62 21 3805560</v>
          </cell>
          <cell r="I752" t="str">
            <v>budi@combilogistics.co.id</v>
          </cell>
          <cell r="Z752">
            <v>11</v>
          </cell>
          <cell r="AI752" t="str">
            <v>B</v>
          </cell>
          <cell r="AP752" t="str">
            <v>B</v>
          </cell>
          <cell r="AR752" t="str">
            <v>B</v>
          </cell>
          <cell r="AT752" t="str">
            <v>M</v>
          </cell>
          <cell r="AX752" t="str">
            <v>B</v>
          </cell>
          <cell r="BB752" t="str">
            <v>B</v>
          </cell>
          <cell r="BF752" t="str">
            <v>M</v>
          </cell>
          <cell r="BI752" t="str">
            <v>B</v>
          </cell>
          <cell r="BJ752" t="str">
            <v>B</v>
          </cell>
          <cell r="BR752" t="str">
            <v>B</v>
          </cell>
          <cell r="BZ752" t="str">
            <v>B</v>
          </cell>
        </row>
        <row r="753">
          <cell r="A753">
            <v>749</v>
          </cell>
          <cell r="B753" t="str">
            <v>Indonesia</v>
          </cell>
          <cell r="C753" t="str">
            <v>Jakarta</v>
          </cell>
          <cell r="D753" t="str">
            <v>IDJKT</v>
          </cell>
          <cell r="E753" t="str">
            <v>O</v>
          </cell>
          <cell r="F753" t="str">
            <v>Fitri Amalia</v>
          </cell>
          <cell r="G753" t="str">
            <v>Staff</v>
          </cell>
          <cell r="H753" t="str">
            <v>62 21 3805560</v>
          </cell>
          <cell r="I753" t="str">
            <v>amalia@combilogistics.co.id</v>
          </cell>
          <cell r="Z753">
            <v>1</v>
          </cell>
          <cell r="AT753" t="str">
            <v>B</v>
          </cell>
        </row>
        <row r="754">
          <cell r="A754">
            <v>750</v>
          </cell>
          <cell r="B754" t="str">
            <v>Indonesia</v>
          </cell>
          <cell r="C754" t="str">
            <v>Jakarta</v>
          </cell>
          <cell r="D754" t="str">
            <v>IDJKT</v>
          </cell>
          <cell r="E754" t="str">
            <v>O</v>
          </cell>
          <cell r="F754" t="str">
            <v>Dara </v>
          </cell>
          <cell r="H754" t="str">
            <v xml:space="preserve">62 89 656447330    </v>
          </cell>
          <cell r="I754" t="str">
            <v>dara@combilogistics.co.id</v>
          </cell>
          <cell r="Z754">
            <v>1</v>
          </cell>
          <cell r="AT754" t="str">
            <v>B</v>
          </cell>
        </row>
        <row r="755">
          <cell r="A755">
            <v>751</v>
          </cell>
          <cell r="B755" t="str">
            <v>Indonesia</v>
          </cell>
          <cell r="C755" t="str">
            <v>Jakarta</v>
          </cell>
          <cell r="D755" t="str">
            <v>IDJKT</v>
          </cell>
          <cell r="E755" t="str">
            <v>O</v>
          </cell>
          <cell r="F755" t="str">
            <v>Deasy Ambarsari</v>
          </cell>
          <cell r="G755" t="str">
            <v>SM Export Supervisor</v>
          </cell>
          <cell r="H755" t="str">
            <v>62 21 3805560</v>
          </cell>
          <cell r="I755" t="str">
            <v>deasy@combilogistics.co.id</v>
          </cell>
          <cell r="L755" t="str">
            <v>Y</v>
          </cell>
          <cell r="R755" t="str">
            <v>ALL</v>
          </cell>
          <cell r="V755" t="str">
            <v>ALL</v>
          </cell>
          <cell r="Z755">
            <v>17</v>
          </cell>
          <cell r="AC755" t="str">
            <v>M</v>
          </cell>
          <cell r="AI755" t="str">
            <v>M</v>
          </cell>
          <cell r="AO755" t="str">
            <v>M</v>
          </cell>
          <cell r="AP755" t="str">
            <v>M</v>
          </cell>
          <cell r="AR755" t="str">
            <v>M</v>
          </cell>
          <cell r="AT755" t="str">
            <v>B</v>
          </cell>
          <cell r="AV755" t="str">
            <v>M</v>
          </cell>
          <cell r="AX755" t="str">
            <v>M</v>
          </cell>
          <cell r="BB755" t="str">
            <v>M</v>
          </cell>
          <cell r="BF755" t="str">
            <v>B</v>
          </cell>
          <cell r="BI755" t="str">
            <v>M</v>
          </cell>
          <cell r="BJ755" t="str">
            <v>M</v>
          </cell>
          <cell r="BR755" t="str">
            <v>M</v>
          </cell>
          <cell r="BV755" t="str">
            <v>M</v>
          </cell>
          <cell r="BX755" t="str">
            <v>M</v>
          </cell>
          <cell r="BZ755" t="str">
            <v>M</v>
          </cell>
          <cell r="CO755" t="str">
            <v>M</v>
          </cell>
        </row>
        <row r="756">
          <cell r="A756">
            <v>752</v>
          </cell>
          <cell r="B756" t="str">
            <v>Indonesia</v>
          </cell>
          <cell r="C756" t="str">
            <v>Jakarta</v>
          </cell>
          <cell r="D756" t="str">
            <v>IDJKT</v>
          </cell>
          <cell r="E756" t="str">
            <v>O</v>
          </cell>
          <cell r="F756" t="str">
            <v>Yudi Stira</v>
          </cell>
          <cell r="G756" t="str">
            <v>Export Supervisor</v>
          </cell>
          <cell r="H756" t="str">
            <v>62 21 3525560</v>
          </cell>
          <cell r="I756" t="str">
            <v>yudhistira@combilogistics.co.id</v>
          </cell>
          <cell r="L756" t="str">
            <v>Y</v>
          </cell>
          <cell r="V756" t="str">
            <v>ALL</v>
          </cell>
          <cell r="Z756">
            <v>9</v>
          </cell>
          <cell r="AI756" t="str">
            <v>B</v>
          </cell>
          <cell r="AO756" t="str">
            <v>B</v>
          </cell>
          <cell r="AR756" t="str">
            <v>B</v>
          </cell>
          <cell r="AV756" t="str">
            <v>B</v>
          </cell>
          <cell r="BL756" t="str">
            <v>M</v>
          </cell>
          <cell r="BV756" t="str">
            <v>B</v>
          </cell>
          <cell r="BX756" t="str">
            <v>M</v>
          </cell>
          <cell r="CK756" t="str">
            <v>M</v>
          </cell>
          <cell r="CO756" t="str">
            <v>B</v>
          </cell>
        </row>
        <row r="757">
          <cell r="A757">
            <v>753</v>
          </cell>
          <cell r="B757" t="str">
            <v>Indonesia</v>
          </cell>
          <cell r="C757" t="str">
            <v>Jakarta</v>
          </cell>
          <cell r="D757" t="str">
            <v>IDJKT</v>
          </cell>
          <cell r="E757" t="str">
            <v>O</v>
          </cell>
          <cell r="F757" t="str">
            <v>Julie Aminingsih</v>
          </cell>
          <cell r="G757" t="str">
            <v>Manager of Ops</v>
          </cell>
          <cell r="H757" t="str">
            <v>62 21 3805560</v>
          </cell>
          <cell r="I757" t="str">
            <v>julie@combilogistics.co.id</v>
          </cell>
          <cell r="Z757">
            <v>4</v>
          </cell>
          <cell r="AI757" t="str">
            <v>B</v>
          </cell>
          <cell r="AR757" t="str">
            <v>B</v>
          </cell>
          <cell r="BB757" t="str">
            <v>B</v>
          </cell>
          <cell r="BL757" t="str">
            <v>B</v>
          </cell>
        </row>
        <row r="758">
          <cell r="A758">
            <v>754</v>
          </cell>
          <cell r="B758" t="str">
            <v>Indonesia</v>
          </cell>
          <cell r="C758" t="str">
            <v>Jakarta</v>
          </cell>
          <cell r="D758" t="str">
            <v>IDJKT</v>
          </cell>
          <cell r="E758" t="str">
            <v>O</v>
          </cell>
          <cell r="F758" t="str">
            <v>Yolanda</v>
          </cell>
          <cell r="G758" t="str">
            <v>CS</v>
          </cell>
          <cell r="H758" t="str">
            <v>62 21 3805560</v>
          </cell>
          <cell r="I758" t="str">
            <v>yolanda@combilogistics.co.id</v>
          </cell>
          <cell r="V758" t="str">
            <v>ALL</v>
          </cell>
          <cell r="Z758">
            <v>8</v>
          </cell>
          <cell r="AC758" t="str">
            <v>B</v>
          </cell>
          <cell r="AO758" t="str">
            <v>B</v>
          </cell>
          <cell r="AT758" t="str">
            <v>B</v>
          </cell>
          <cell r="AV758" t="str">
            <v>B</v>
          </cell>
          <cell r="BJ758" t="str">
            <v>B</v>
          </cell>
          <cell r="BV758" t="str">
            <v>B</v>
          </cell>
          <cell r="BX758" t="str">
            <v>B</v>
          </cell>
          <cell r="CO758" t="str">
            <v>B</v>
          </cell>
        </row>
        <row r="759">
          <cell r="A759">
            <v>755</v>
          </cell>
          <cell r="B759" t="str">
            <v>Indonesia</v>
          </cell>
          <cell r="C759" t="str">
            <v>Jakarta</v>
          </cell>
          <cell r="D759" t="str">
            <v>IDJKT</v>
          </cell>
          <cell r="E759" t="str">
            <v>O</v>
          </cell>
          <cell r="F759" t="str">
            <v>JKT Group Email</v>
          </cell>
          <cell r="I759" t="str">
            <v>Ocean-outbound@combilogistics.co.id</v>
          </cell>
          <cell r="Z759">
            <v>1</v>
          </cell>
          <cell r="AI759" t="str">
            <v>B</v>
          </cell>
        </row>
        <row r="760">
          <cell r="A760">
            <v>756</v>
          </cell>
          <cell r="B760" t="str">
            <v>Indonesia</v>
          </cell>
          <cell r="C760" t="str">
            <v>Jakarta</v>
          </cell>
          <cell r="D760" t="str">
            <v>IDJKT</v>
          </cell>
          <cell r="E760" t="str">
            <v>O</v>
          </cell>
          <cell r="F760" t="str">
            <v>Suci</v>
          </cell>
          <cell r="G760" t="str">
            <v>Doc</v>
          </cell>
          <cell r="H760" t="str">
            <v>62 21 3805560</v>
          </cell>
          <cell r="I760" t="str">
            <v>suci@combilogistics.co.id</v>
          </cell>
          <cell r="V760" t="str">
            <v>ALL</v>
          </cell>
          <cell r="Z760">
            <v>13</v>
          </cell>
          <cell r="AC760" t="str">
            <v>B</v>
          </cell>
          <cell r="AI760" t="str">
            <v>B</v>
          </cell>
          <cell r="AO760" t="str">
            <v>B</v>
          </cell>
          <cell r="AR760" t="str">
            <v>B</v>
          </cell>
          <cell r="AT760" t="str">
            <v>B</v>
          </cell>
          <cell r="AV760" t="str">
            <v>B</v>
          </cell>
          <cell r="AX760" t="str">
            <v>B</v>
          </cell>
          <cell r="BB760" t="str">
            <v>B</v>
          </cell>
          <cell r="BF760" t="str">
            <v>B</v>
          </cell>
          <cell r="BR760" t="str">
            <v>B</v>
          </cell>
          <cell r="BV760" t="str">
            <v>B</v>
          </cell>
          <cell r="BX760" t="str">
            <v>B</v>
          </cell>
          <cell r="CO760" t="str">
            <v>B</v>
          </cell>
        </row>
        <row r="761">
          <cell r="A761">
            <v>757</v>
          </cell>
          <cell r="B761" t="str">
            <v>Indonesia</v>
          </cell>
          <cell r="C761" t="str">
            <v>Batam</v>
          </cell>
          <cell r="D761" t="str">
            <v>IDBTH</v>
          </cell>
          <cell r="E761" t="str">
            <v>O</v>
          </cell>
          <cell r="F761" t="str">
            <v>** See Singapore</v>
          </cell>
          <cell r="Z761">
            <v>1</v>
          </cell>
          <cell r="CF761" t="str">
            <v>*</v>
          </cell>
        </row>
        <row r="762">
          <cell r="A762">
            <v>758</v>
          </cell>
          <cell r="B762" t="str">
            <v>Indonesia</v>
          </cell>
          <cell r="C762" t="str">
            <v>Bandung, Java</v>
          </cell>
          <cell r="D762" t="str">
            <v>IDBDO</v>
          </cell>
          <cell r="E762" t="str">
            <v>O</v>
          </cell>
          <cell r="F762" t="str">
            <v>** See Jakarta</v>
          </cell>
          <cell r="Z762">
            <v>3</v>
          </cell>
          <cell r="BX762" t="str">
            <v>*</v>
          </cell>
          <cell r="CK762" t="str">
            <v>*</v>
          </cell>
          <cell r="CO762" t="str">
            <v>*</v>
          </cell>
        </row>
        <row r="763">
          <cell r="A763">
            <v>759</v>
          </cell>
          <cell r="B763" t="str">
            <v>Indonesia</v>
          </cell>
          <cell r="C763" t="str">
            <v>Belawan, Sumatra</v>
          </cell>
          <cell r="D763" t="str">
            <v>IDBLW</v>
          </cell>
          <cell r="E763" t="str">
            <v>O</v>
          </cell>
          <cell r="F763" t="str">
            <v>** See Jakarta</v>
          </cell>
          <cell r="Z763">
            <v>3</v>
          </cell>
          <cell r="AT763" t="str">
            <v>*</v>
          </cell>
          <cell r="AX763" t="str">
            <v>*</v>
          </cell>
          <cell r="BF763" t="str">
            <v>*</v>
          </cell>
        </row>
        <row r="764">
          <cell r="A764">
            <v>760</v>
          </cell>
          <cell r="B764" t="str">
            <v>Indonesia</v>
          </cell>
          <cell r="C764" t="str">
            <v>Semarang</v>
          </cell>
          <cell r="D764" t="str">
            <v>IDSRG</v>
          </cell>
          <cell r="E764" t="str">
            <v>O</v>
          </cell>
          <cell r="F764" t="str">
            <v>** See Jakarta</v>
          </cell>
          <cell r="Z764">
            <v>7</v>
          </cell>
          <cell r="AC764" t="str">
            <v>*</v>
          </cell>
          <cell r="AI764" t="str">
            <v>*</v>
          </cell>
          <cell r="AR764" t="str">
            <v>*</v>
          </cell>
          <cell r="AT764" t="str">
            <v>*</v>
          </cell>
          <cell r="AX764" t="str">
            <v>*</v>
          </cell>
          <cell r="BF764" t="str">
            <v>*</v>
          </cell>
          <cell r="BR764" t="str">
            <v>*</v>
          </cell>
        </row>
        <row r="765">
          <cell r="A765">
            <v>761</v>
          </cell>
          <cell r="B765" t="str">
            <v>Indonesia</v>
          </cell>
          <cell r="C765" t="str">
            <v>Panjang</v>
          </cell>
          <cell r="D765" t="str">
            <v>IDPJG</v>
          </cell>
          <cell r="E765" t="str">
            <v>O</v>
          </cell>
          <cell r="F765" t="str">
            <v>** See Jakarta</v>
          </cell>
          <cell r="Z765">
            <v>2</v>
          </cell>
          <cell r="AX765" t="str">
            <v>*</v>
          </cell>
          <cell r="BF765" t="str">
            <v>*</v>
          </cell>
        </row>
        <row r="766">
          <cell r="A766">
            <v>762</v>
          </cell>
          <cell r="B766" t="str">
            <v>Indonesia</v>
          </cell>
          <cell r="C766" t="str">
            <v>Surabaya</v>
          </cell>
          <cell r="D766" t="str">
            <v>IDSUB</v>
          </cell>
          <cell r="E766" t="str">
            <v>O</v>
          </cell>
          <cell r="F766" t="str">
            <v>Cindy Asterik</v>
          </cell>
          <cell r="G766" t="str">
            <v>Staff</v>
          </cell>
          <cell r="H766" t="str">
            <v>62 31 99693733</v>
          </cell>
          <cell r="I766" t="str">
            <v>cindy@combilogistics.co.id</v>
          </cell>
          <cell r="R766" t="str">
            <v>ALL</v>
          </cell>
          <cell r="Z766">
            <v>4</v>
          </cell>
          <cell r="AI766" t="str">
            <v>B</v>
          </cell>
          <cell r="AP766" t="str">
            <v>B</v>
          </cell>
          <cell r="AX766" t="str">
            <v>B</v>
          </cell>
          <cell r="BI766" t="str">
            <v>B</v>
          </cell>
        </row>
        <row r="767">
          <cell r="A767">
            <v>763</v>
          </cell>
          <cell r="B767" t="str">
            <v>Indonesia</v>
          </cell>
          <cell r="C767" t="str">
            <v>Surabaya</v>
          </cell>
          <cell r="D767" t="str">
            <v>IDSUB</v>
          </cell>
          <cell r="E767" t="str">
            <v>O</v>
          </cell>
          <cell r="F767" t="str">
            <v xml:space="preserve">Aini </v>
          </cell>
          <cell r="G767" t="str">
            <v>CS</v>
          </cell>
          <cell r="H767" t="str">
            <v>62 31 99693733</v>
          </cell>
          <cell r="I767" t="str">
            <v>aini@combilogistics.co.id</v>
          </cell>
          <cell r="Z767">
            <v>7</v>
          </cell>
          <cell r="AI767" t="str">
            <v>M</v>
          </cell>
          <cell r="AR767" t="str">
            <v>M</v>
          </cell>
          <cell r="AT767" t="str">
            <v>M</v>
          </cell>
          <cell r="AX767" t="str">
            <v>M</v>
          </cell>
          <cell r="BF767" t="str">
            <v>B</v>
          </cell>
          <cell r="BI767" t="str">
            <v>B</v>
          </cell>
          <cell r="CR767" t="str">
            <v>M</v>
          </cell>
        </row>
        <row r="768">
          <cell r="A768">
            <v>764</v>
          </cell>
          <cell r="B768" t="str">
            <v>Indonesia</v>
          </cell>
          <cell r="C768" t="str">
            <v>Surabaya</v>
          </cell>
          <cell r="D768" t="str">
            <v>IDSUB</v>
          </cell>
          <cell r="E768" t="str">
            <v>O</v>
          </cell>
          <cell r="F768" t="str">
            <v>Bagus Priyajaya</v>
          </cell>
          <cell r="G768" t="str">
            <v>Manager</v>
          </cell>
          <cell r="H768" t="str">
            <v>62 31 99693733</v>
          </cell>
          <cell r="I768" t="str">
            <v>bagus@combilogistics.co.id</v>
          </cell>
          <cell r="L768" t="str">
            <v>Y</v>
          </cell>
          <cell r="R768" t="str">
            <v>ALL</v>
          </cell>
          <cell r="Z768">
            <v>11</v>
          </cell>
          <cell r="AI768" t="str">
            <v>B</v>
          </cell>
          <cell r="AP768" t="str">
            <v>M</v>
          </cell>
          <cell r="AR768" t="str">
            <v>B</v>
          </cell>
          <cell r="AT768" t="str">
            <v>M</v>
          </cell>
          <cell r="AX768" t="str">
            <v>B</v>
          </cell>
          <cell r="BF768" t="str">
            <v>M</v>
          </cell>
          <cell r="BI768" t="str">
            <v>M</v>
          </cell>
          <cell r="BS768" t="str">
            <v>M</v>
          </cell>
          <cell r="BV768" t="str">
            <v>M</v>
          </cell>
          <cell r="BZ768" t="str">
            <v>M</v>
          </cell>
          <cell r="CR768" t="str">
            <v>B</v>
          </cell>
        </row>
        <row r="769">
          <cell r="A769">
            <v>765</v>
          </cell>
          <cell r="B769" t="str">
            <v>Indonesia</v>
          </cell>
          <cell r="C769" t="str">
            <v>Surabaya</v>
          </cell>
          <cell r="D769" t="str">
            <v>IDSUB</v>
          </cell>
          <cell r="E769" t="str">
            <v>O</v>
          </cell>
          <cell r="F769" t="str">
            <v>Imas Bening</v>
          </cell>
          <cell r="G769" t="str">
            <v>Operational</v>
          </cell>
          <cell r="H769" t="str">
            <v>62 31 8499718</v>
          </cell>
          <cell r="I769" t="str">
            <v>bening@combilogistics.co.id</v>
          </cell>
          <cell r="Z769">
            <v>1</v>
          </cell>
          <cell r="AT769" t="str">
            <v>B</v>
          </cell>
        </row>
        <row r="770">
          <cell r="A770">
            <v>766</v>
          </cell>
          <cell r="B770" t="str">
            <v>Indonesia</v>
          </cell>
          <cell r="C770" t="str">
            <v>Surabaya</v>
          </cell>
          <cell r="D770" t="str">
            <v>IDSUB</v>
          </cell>
          <cell r="E770" t="str">
            <v>O</v>
          </cell>
          <cell r="F770" t="str">
            <v>Hendrik Gatut</v>
          </cell>
          <cell r="G770" t="str">
            <v>Customer Service</v>
          </cell>
          <cell r="H770" t="str">
            <v>62 31 99693733</v>
          </cell>
          <cell r="I770" t="str">
            <v>hendrik@combilogistics.co.id</v>
          </cell>
          <cell r="Z770">
            <v>1</v>
          </cell>
          <cell r="BZ770" t="str">
            <v>B</v>
          </cell>
        </row>
        <row r="771">
          <cell r="A771">
            <v>767</v>
          </cell>
          <cell r="B771" t="str">
            <v>Indonesia</v>
          </cell>
          <cell r="C771" t="str">
            <v>Bali</v>
          </cell>
          <cell r="D771" t="str">
            <v>IDSUB</v>
          </cell>
          <cell r="E771" t="str">
            <v>O</v>
          </cell>
          <cell r="F771" t="str">
            <v>** See Surabaya</v>
          </cell>
          <cell r="Z771">
            <v>0</v>
          </cell>
        </row>
        <row r="772">
          <cell r="A772">
            <v>768</v>
          </cell>
          <cell r="B772" t="str">
            <v>Japan</v>
          </cell>
          <cell r="C772" t="str">
            <v>Tokyo</v>
          </cell>
          <cell r="D772" t="str">
            <v>JPTYO</v>
          </cell>
          <cell r="E772" t="str">
            <v>O</v>
          </cell>
          <cell r="F772" t="str">
            <v>Jun Osumi</v>
          </cell>
          <cell r="G772" t="str">
            <v>Ocean Operation(JP-MX)</v>
          </cell>
          <cell r="H772" t="str">
            <v>81 367020306</v>
          </cell>
          <cell r="I772" t="str">
            <v>jun.osumi@ups.com</v>
          </cell>
          <cell r="R772" t="str">
            <v>LATAM</v>
          </cell>
          <cell r="T772" t="str">
            <v>USA</v>
          </cell>
          <cell r="Z772">
            <v>5</v>
          </cell>
          <cell r="AF772" t="str">
            <v>M</v>
          </cell>
          <cell r="AI772" t="str">
            <v>M</v>
          </cell>
          <cell r="AP772" t="str">
            <v>M</v>
          </cell>
          <cell r="AX772" t="str">
            <v>M</v>
          </cell>
          <cell r="BF772" t="str">
            <v>M</v>
          </cell>
        </row>
        <row r="773">
          <cell r="A773">
            <v>769</v>
          </cell>
          <cell r="B773" t="str">
            <v>Japan</v>
          </cell>
          <cell r="C773" t="str">
            <v>Tokyo</v>
          </cell>
          <cell r="D773" t="str">
            <v>JPTYO</v>
          </cell>
          <cell r="E773" t="str">
            <v>O</v>
          </cell>
          <cell r="F773" t="str">
            <v xml:space="preserve">Akira Sato </v>
          </cell>
          <cell r="G773" t="str">
            <v>Supervisor</v>
          </cell>
          <cell r="H773" t="str">
            <v>81 724580120</v>
          </cell>
          <cell r="I773" t="str">
            <v>Akira.Sato@ups.com</v>
          </cell>
          <cell r="J773" t="str">
            <v>Main contact</v>
          </cell>
          <cell r="L773" t="str">
            <v>Y</v>
          </cell>
          <cell r="U773" t="str">
            <v>BOTH</v>
          </cell>
          <cell r="X773" t="str">
            <v>USA</v>
          </cell>
          <cell r="Z773">
            <v>1</v>
          </cell>
          <cell r="BT773" t="str">
            <v>B</v>
          </cell>
        </row>
        <row r="774">
          <cell r="A774">
            <v>770</v>
          </cell>
          <cell r="B774" t="str">
            <v>Japan</v>
          </cell>
          <cell r="C774" t="str">
            <v>Tokyo</v>
          </cell>
          <cell r="D774" t="str">
            <v>JPTYO</v>
          </cell>
          <cell r="E774" t="str">
            <v>O</v>
          </cell>
          <cell r="F774" t="str">
            <v>Kenji Nakajima</v>
          </cell>
          <cell r="G774" t="str">
            <v>Manager</v>
          </cell>
          <cell r="H774" t="str">
            <v>81 354845804</v>
          </cell>
          <cell r="I774" t="str">
            <v>knakajima@ups.com</v>
          </cell>
          <cell r="R774" t="str">
            <v>ALL</v>
          </cell>
          <cell r="T774" t="str">
            <v>BOTH</v>
          </cell>
          <cell r="U774" t="str">
            <v>BOTH</v>
          </cell>
          <cell r="V774" t="str">
            <v>BOTH</v>
          </cell>
          <cell r="Z774">
            <v>6</v>
          </cell>
          <cell r="AI774" t="str">
            <v>B</v>
          </cell>
          <cell r="AP774" t="str">
            <v>B</v>
          </cell>
          <cell r="AX774" t="str">
            <v>B</v>
          </cell>
          <cell r="BF774" t="str">
            <v>M</v>
          </cell>
          <cell r="BK774" t="str">
            <v>B</v>
          </cell>
          <cell r="BT774" t="str">
            <v>E</v>
          </cell>
        </row>
        <row r="775">
          <cell r="A775">
            <v>771</v>
          </cell>
          <cell r="B775" t="str">
            <v>Japan</v>
          </cell>
          <cell r="C775" t="str">
            <v>Tokyo</v>
          </cell>
          <cell r="D775" t="str">
            <v>JPTYO</v>
          </cell>
          <cell r="E775" t="str">
            <v>O</v>
          </cell>
          <cell r="F775" t="str">
            <v>Masahiko Agawa</v>
          </cell>
          <cell r="G775" t="str">
            <v>Supervisor</v>
          </cell>
          <cell r="H775" t="str">
            <v>81 367020306</v>
          </cell>
          <cell r="I775" t="str">
            <v>amasahiko@ups.com</v>
          </cell>
          <cell r="Z775">
            <v>0</v>
          </cell>
        </row>
        <row r="776">
          <cell r="A776">
            <v>772</v>
          </cell>
          <cell r="B776" t="str">
            <v>Japan</v>
          </cell>
          <cell r="C776" t="str">
            <v>Tokyo</v>
          </cell>
          <cell r="D776" t="str">
            <v>JPTYO</v>
          </cell>
          <cell r="E776" t="str">
            <v>O</v>
          </cell>
          <cell r="F776" t="str">
            <v>Etsuo Nakai</v>
          </cell>
          <cell r="G776" t="str">
            <v>CS</v>
          </cell>
          <cell r="H776" t="str">
            <v>81 724580120</v>
          </cell>
          <cell r="I776" t="str">
            <v>eenakai@ups.com</v>
          </cell>
          <cell r="Z776">
            <v>1</v>
          </cell>
          <cell r="BT776" t="str">
            <v>E</v>
          </cell>
        </row>
        <row r="777">
          <cell r="A777">
            <v>773</v>
          </cell>
          <cell r="B777" t="str">
            <v>Japan</v>
          </cell>
          <cell r="C777" t="str">
            <v>Tokyo</v>
          </cell>
          <cell r="D777" t="str">
            <v>JPTYO</v>
          </cell>
          <cell r="E777" t="str">
            <v>O</v>
          </cell>
          <cell r="F777" t="str">
            <v>Sawako Sugiura</v>
          </cell>
          <cell r="G777" t="str">
            <v>Operation</v>
          </cell>
          <cell r="H777" t="str">
            <v>81 367020306</v>
          </cell>
          <cell r="I777" t="str">
            <v>ssawako@ups.com</v>
          </cell>
          <cell r="R777" t="str">
            <v>EUR</v>
          </cell>
          <cell r="T777" t="str">
            <v>EUR</v>
          </cell>
          <cell r="V777" t="str">
            <v>USA</v>
          </cell>
          <cell r="W777" t="str">
            <v>ALL</v>
          </cell>
          <cell r="Z777">
            <v>16</v>
          </cell>
          <cell r="AB777" t="str">
            <v>M</v>
          </cell>
          <cell r="AC777" t="str">
            <v>M</v>
          </cell>
          <cell r="AF777" t="str">
            <v>M</v>
          </cell>
          <cell r="AO777" t="str">
            <v>M</v>
          </cell>
          <cell r="AP777" t="str">
            <v>M</v>
          </cell>
          <cell r="AQ777" t="str">
            <v>M</v>
          </cell>
          <cell r="BD777" t="str">
            <v>M</v>
          </cell>
          <cell r="BJ777" t="str">
            <v>M</v>
          </cell>
          <cell r="BK777" t="str">
            <v>M</v>
          </cell>
          <cell r="BT777" t="str">
            <v>M</v>
          </cell>
          <cell r="BV777" t="str">
            <v>M</v>
          </cell>
          <cell r="BX777" t="str">
            <v>M</v>
          </cell>
          <cell r="CG777" t="str">
            <v>B</v>
          </cell>
          <cell r="CO777" t="str">
            <v>M</v>
          </cell>
          <cell r="CQ777" t="str">
            <v>M</v>
          </cell>
          <cell r="CR777" t="str">
            <v>M</v>
          </cell>
        </row>
        <row r="778">
          <cell r="A778">
            <v>774</v>
          </cell>
          <cell r="B778" t="str">
            <v>Japan</v>
          </cell>
          <cell r="C778" t="str">
            <v>Tokyo</v>
          </cell>
          <cell r="D778" t="str">
            <v>JPTYO</v>
          </cell>
          <cell r="E778" t="str">
            <v>O</v>
          </cell>
          <cell r="F778" t="str">
            <v>Kenji Nakajima</v>
          </cell>
          <cell r="G778" t="str">
            <v>Manager</v>
          </cell>
          <cell r="H778" t="str">
            <v>81 354845804</v>
          </cell>
          <cell r="I778" t="str">
            <v>knakajima@ups.com</v>
          </cell>
          <cell r="T778" t="str">
            <v>BOTH</v>
          </cell>
          <cell r="U778" t="str">
            <v>BOTH</v>
          </cell>
          <cell r="V778" t="str">
            <v>BOTH</v>
          </cell>
          <cell r="Z778">
            <v>0</v>
          </cell>
        </row>
        <row r="779">
          <cell r="A779">
            <v>775</v>
          </cell>
          <cell r="B779" t="str">
            <v>Japan</v>
          </cell>
          <cell r="C779" t="str">
            <v>Tokyo</v>
          </cell>
          <cell r="D779" t="str">
            <v>JPTYO</v>
          </cell>
          <cell r="E779" t="str">
            <v>O</v>
          </cell>
          <cell r="F779" t="str">
            <v>Kenichi Fujiki</v>
          </cell>
          <cell r="G779" t="str">
            <v>AE</v>
          </cell>
          <cell r="H779" t="str">
            <v>81 9022279210</v>
          </cell>
          <cell r="I779" t="str">
            <v>kenichi.fujiki@ups.com</v>
          </cell>
          <cell r="Z779">
            <v>0</v>
          </cell>
        </row>
        <row r="780">
          <cell r="A780">
            <v>776</v>
          </cell>
          <cell r="B780" t="str">
            <v>Japan</v>
          </cell>
          <cell r="C780" t="str">
            <v>Tokyo</v>
          </cell>
          <cell r="D780" t="str">
            <v>JPTYO</v>
          </cell>
          <cell r="E780" t="str">
            <v>O</v>
          </cell>
          <cell r="F780" t="str">
            <v>Takaji Hirasawa</v>
          </cell>
          <cell r="G780" t="str">
            <v>Operation</v>
          </cell>
          <cell r="H780" t="str">
            <v>81 367020306</v>
          </cell>
          <cell r="I780" t="str">
            <v>htakaji@ups.com</v>
          </cell>
          <cell r="U780" t="str">
            <v>USA</v>
          </cell>
          <cell r="Z780">
            <v>1</v>
          </cell>
          <cell r="AX780" t="str">
            <v>M</v>
          </cell>
        </row>
        <row r="781">
          <cell r="A781">
            <v>777</v>
          </cell>
          <cell r="B781" t="str">
            <v>Japan</v>
          </cell>
          <cell r="C781" t="str">
            <v>Tokyo</v>
          </cell>
          <cell r="D781" t="str">
            <v>JPTYO</v>
          </cell>
          <cell r="E781" t="str">
            <v>O</v>
          </cell>
          <cell r="F781" t="str">
            <v>Yumi Yamatani</v>
          </cell>
          <cell r="G781" t="str">
            <v>Operation</v>
          </cell>
          <cell r="H781" t="str">
            <v>81 367020306</v>
          </cell>
          <cell r="I781" t="str">
            <v>yyumi@ups.com</v>
          </cell>
          <cell r="R781" t="str">
            <v>ALL</v>
          </cell>
          <cell r="T781" t="str">
            <v>USA</v>
          </cell>
          <cell r="U781" t="str">
            <v>USA</v>
          </cell>
          <cell r="V781" t="str">
            <v>USA</v>
          </cell>
          <cell r="W781" t="str">
            <v>ALL</v>
          </cell>
          <cell r="Z781">
            <v>19</v>
          </cell>
          <cell r="AB781" t="str">
            <v>B</v>
          </cell>
          <cell r="AC781" t="str">
            <v>B</v>
          </cell>
          <cell r="AF781" t="str">
            <v>B</v>
          </cell>
          <cell r="AI781" t="str">
            <v>M</v>
          </cell>
          <cell r="AO781" t="str">
            <v>B</v>
          </cell>
          <cell r="AP781" t="str">
            <v>B</v>
          </cell>
          <cell r="AQ781" t="str">
            <v>B</v>
          </cell>
          <cell r="AX781" t="str">
            <v>B</v>
          </cell>
          <cell r="BD781" t="str">
            <v>B</v>
          </cell>
          <cell r="BF781" t="str">
            <v>B</v>
          </cell>
          <cell r="BJ781" t="str">
            <v>B</v>
          </cell>
          <cell r="BK781" t="str">
            <v>B</v>
          </cell>
          <cell r="BT781" t="str">
            <v>B</v>
          </cell>
          <cell r="BV781" t="str">
            <v>B</v>
          </cell>
          <cell r="BX781" t="str">
            <v>B</v>
          </cell>
          <cell r="CG781" t="str">
            <v>M</v>
          </cell>
          <cell r="CO781" t="str">
            <v>B</v>
          </cell>
          <cell r="CQ781" t="str">
            <v>B</v>
          </cell>
          <cell r="CR781" t="str">
            <v>M</v>
          </cell>
        </row>
        <row r="782">
          <cell r="A782">
            <v>778</v>
          </cell>
          <cell r="B782" t="str">
            <v>Japan</v>
          </cell>
          <cell r="C782" t="str">
            <v>Hakata</v>
          </cell>
          <cell r="E782" t="str">
            <v>O</v>
          </cell>
          <cell r="F782" t="str">
            <v>** See Tokyo</v>
          </cell>
          <cell r="Z782">
            <v>0</v>
          </cell>
        </row>
        <row r="783">
          <cell r="A783">
            <v>779</v>
          </cell>
          <cell r="B783" t="str">
            <v>Japan</v>
          </cell>
          <cell r="C783" t="str">
            <v>Kanagawa (Yokohama port)</v>
          </cell>
          <cell r="D783" t="str">
            <v>JPYOK</v>
          </cell>
          <cell r="E783" t="str">
            <v>O</v>
          </cell>
          <cell r="F783" t="str">
            <v>** See Tokyo</v>
          </cell>
          <cell r="Z783">
            <v>0</v>
          </cell>
        </row>
        <row r="784">
          <cell r="A784">
            <v>780</v>
          </cell>
          <cell r="B784" t="str">
            <v>Japan</v>
          </cell>
          <cell r="C784" t="str">
            <v>Kanazawa</v>
          </cell>
          <cell r="D784" t="str">
            <v>JPKNZ</v>
          </cell>
          <cell r="E784" t="str">
            <v>O</v>
          </cell>
          <cell r="F784" t="str">
            <v>** See Tokyo</v>
          </cell>
          <cell r="Z784">
            <v>2</v>
          </cell>
          <cell r="AX784" t="str">
            <v>*</v>
          </cell>
          <cell r="BF784" t="str">
            <v>*</v>
          </cell>
        </row>
        <row r="785">
          <cell r="A785">
            <v>781</v>
          </cell>
          <cell r="B785" t="str">
            <v>Japan</v>
          </cell>
          <cell r="C785" t="str">
            <v>Kobe</v>
          </cell>
          <cell r="D785" t="str">
            <v>JPUKB</v>
          </cell>
          <cell r="E785" t="str">
            <v>O</v>
          </cell>
          <cell r="F785" t="str">
            <v>** See Tokyo</v>
          </cell>
          <cell r="U785" t="str">
            <v>ALL</v>
          </cell>
          <cell r="Z785">
            <v>5</v>
          </cell>
          <cell r="AX785" t="str">
            <v>*</v>
          </cell>
          <cell r="BF785" t="str">
            <v>*</v>
          </cell>
          <cell r="BJ785" t="str">
            <v>*</v>
          </cell>
          <cell r="BT785" t="str">
            <v>*</v>
          </cell>
          <cell r="CR785" t="str">
            <v>*</v>
          </cell>
        </row>
        <row r="786">
          <cell r="A786">
            <v>782</v>
          </cell>
          <cell r="B786" t="str">
            <v>Japan</v>
          </cell>
          <cell r="C786" t="str">
            <v>Kumamoto</v>
          </cell>
          <cell r="D786" t="str">
            <v>JPKMJ</v>
          </cell>
          <cell r="E786" t="str">
            <v>O</v>
          </cell>
          <cell r="F786" t="str">
            <v>** See Tokyo</v>
          </cell>
          <cell r="Z786">
            <v>0</v>
          </cell>
        </row>
        <row r="787">
          <cell r="A787">
            <v>783</v>
          </cell>
          <cell r="B787" t="str">
            <v>Japan</v>
          </cell>
          <cell r="C787" t="str">
            <v>Matsuyama</v>
          </cell>
          <cell r="D787" t="str">
            <v>JPMYJ</v>
          </cell>
          <cell r="E787" t="str">
            <v>O</v>
          </cell>
          <cell r="F787" t="str">
            <v>** See Tokyo</v>
          </cell>
          <cell r="Z787">
            <v>3</v>
          </cell>
          <cell r="AX787" t="str">
            <v>*</v>
          </cell>
          <cell r="BF787" t="str">
            <v>*</v>
          </cell>
          <cell r="BY787" t="str">
            <v>*</v>
          </cell>
        </row>
        <row r="788">
          <cell r="A788">
            <v>784</v>
          </cell>
          <cell r="B788" t="str">
            <v>Japan</v>
          </cell>
          <cell r="C788" t="str">
            <v>Nagoya</v>
          </cell>
          <cell r="D788" t="str">
            <v>JPNGO</v>
          </cell>
          <cell r="E788" t="str">
            <v>O</v>
          </cell>
          <cell r="F788" t="str">
            <v>** See Tokyo</v>
          </cell>
          <cell r="Z788">
            <v>7</v>
          </cell>
          <cell r="AI788" t="str">
            <v>*</v>
          </cell>
          <cell r="AX788" t="str">
            <v>*</v>
          </cell>
          <cell r="BF788" t="str">
            <v>*</v>
          </cell>
          <cell r="BJ788" t="str">
            <v>*</v>
          </cell>
          <cell r="BV788" t="str">
            <v>*</v>
          </cell>
          <cell r="BX788" t="str">
            <v>*</v>
          </cell>
          <cell r="CR788" t="str">
            <v>*</v>
          </cell>
        </row>
        <row r="789">
          <cell r="A789">
            <v>785</v>
          </cell>
          <cell r="B789" t="str">
            <v>Japan</v>
          </cell>
          <cell r="C789" t="str">
            <v>Osaka</v>
          </cell>
          <cell r="D789" t="str">
            <v>JPOSA</v>
          </cell>
          <cell r="E789" t="str">
            <v>O</v>
          </cell>
          <cell r="F789" t="str">
            <v>** See Tokyo</v>
          </cell>
          <cell r="Z789">
            <v>6</v>
          </cell>
          <cell r="AI789" t="str">
            <v>*</v>
          </cell>
          <cell r="AQ789" t="str">
            <v>*</v>
          </cell>
          <cell r="AX789" t="str">
            <v>*</v>
          </cell>
          <cell r="BF789" t="str">
            <v>*</v>
          </cell>
          <cell r="BJ789" t="str">
            <v>*</v>
          </cell>
          <cell r="CR789" t="str">
            <v>*</v>
          </cell>
        </row>
        <row r="790">
          <cell r="A790">
            <v>786</v>
          </cell>
          <cell r="B790" t="str">
            <v>Japan</v>
          </cell>
          <cell r="C790" t="str">
            <v>Tanabe</v>
          </cell>
          <cell r="D790" t="str">
            <v>JPTAE</v>
          </cell>
          <cell r="E790" t="str">
            <v>O</v>
          </cell>
          <cell r="F790" t="str">
            <v>** See Tokyo</v>
          </cell>
          <cell r="Z790">
            <v>1</v>
          </cell>
          <cell r="BF790" t="str">
            <v>*</v>
          </cell>
        </row>
        <row r="791">
          <cell r="A791">
            <v>787</v>
          </cell>
          <cell r="B791" t="str">
            <v>Japan</v>
          </cell>
          <cell r="C791" t="str">
            <v>Shimizu</v>
          </cell>
          <cell r="D791" t="str">
            <v>JPSMZ</v>
          </cell>
          <cell r="E791" t="str">
            <v>O</v>
          </cell>
          <cell r="F791" t="str">
            <v>** See Tokyo</v>
          </cell>
          <cell r="Z791">
            <v>2</v>
          </cell>
          <cell r="AX791" t="str">
            <v>*</v>
          </cell>
          <cell r="BF791" t="str">
            <v>*</v>
          </cell>
        </row>
        <row r="792">
          <cell r="A792">
            <v>788</v>
          </cell>
          <cell r="B792" t="str">
            <v>Japan</v>
          </cell>
          <cell r="C792" t="str">
            <v>Fukuoka</v>
          </cell>
          <cell r="D792" t="str">
            <v>JPFUK</v>
          </cell>
          <cell r="E792" t="str">
            <v>O</v>
          </cell>
          <cell r="F792" t="str">
            <v>** See Tokyo</v>
          </cell>
          <cell r="Z792">
            <v>1</v>
          </cell>
          <cell r="BF792" t="str">
            <v>*</v>
          </cell>
        </row>
        <row r="793">
          <cell r="A793">
            <v>789</v>
          </cell>
          <cell r="B793" t="str">
            <v>Japan</v>
          </cell>
          <cell r="C793" t="str">
            <v>Hakata</v>
          </cell>
          <cell r="D793" t="str">
            <v>JPHKT</v>
          </cell>
          <cell r="E793" t="str">
            <v>O</v>
          </cell>
          <cell r="F793" t="str">
            <v>** See Tokyo</v>
          </cell>
          <cell r="Z793">
            <v>1</v>
          </cell>
          <cell r="BF793" t="str">
            <v>*</v>
          </cell>
        </row>
        <row r="794">
          <cell r="A794">
            <v>790</v>
          </cell>
          <cell r="B794" t="str">
            <v>Japan</v>
          </cell>
          <cell r="C794" t="str">
            <v>Tomakomai</v>
          </cell>
          <cell r="D794" t="str">
            <v>JPTMK</v>
          </cell>
          <cell r="E794" t="str">
            <v>O</v>
          </cell>
          <cell r="F794" t="str">
            <v>** See Tokyo</v>
          </cell>
          <cell r="Z794">
            <v>1</v>
          </cell>
          <cell r="AF794" t="str">
            <v>*</v>
          </cell>
        </row>
        <row r="795">
          <cell r="A795">
            <v>791</v>
          </cell>
          <cell r="B795" t="str">
            <v>Japan</v>
          </cell>
          <cell r="C795" t="str">
            <v>Yokohama</v>
          </cell>
          <cell r="D795" t="str">
            <v>JPYOK</v>
          </cell>
          <cell r="E795" t="str">
            <v>O</v>
          </cell>
          <cell r="F795" t="str">
            <v>** See Tokyo</v>
          </cell>
          <cell r="U795" t="str">
            <v>ALL</v>
          </cell>
          <cell r="Z795">
            <v>5</v>
          </cell>
          <cell r="AF795" t="str">
            <v>*</v>
          </cell>
          <cell r="AI795" t="str">
            <v>*</v>
          </cell>
          <cell r="BF795" t="str">
            <v>*</v>
          </cell>
          <cell r="BJ795" t="str">
            <v>*</v>
          </cell>
          <cell r="BT795" t="str">
            <v>*</v>
          </cell>
        </row>
        <row r="796">
          <cell r="A796">
            <v>792</v>
          </cell>
          <cell r="B796" t="str">
            <v>Japan</v>
          </cell>
          <cell r="C796" t="str">
            <v>Moji</v>
          </cell>
          <cell r="D796" t="str">
            <v>JPMOJ</v>
          </cell>
          <cell r="E796" t="str">
            <v>O</v>
          </cell>
          <cell r="F796" t="str">
            <v>** See Tokyo</v>
          </cell>
          <cell r="Z796">
            <v>2</v>
          </cell>
          <cell r="AX796" t="str">
            <v>*</v>
          </cell>
          <cell r="BF796" t="str">
            <v>*</v>
          </cell>
        </row>
        <row r="797">
          <cell r="A797">
            <v>793</v>
          </cell>
          <cell r="B797" t="str">
            <v>Japan</v>
          </cell>
          <cell r="C797" t="str">
            <v>Kyoto</v>
          </cell>
          <cell r="D797" t="str">
            <v>JPUKY</v>
          </cell>
          <cell r="E797" t="str">
            <v>O</v>
          </cell>
          <cell r="F797" t="str">
            <v>** See Tokyo</v>
          </cell>
          <cell r="Z797">
            <v>2</v>
          </cell>
          <cell r="AX797" t="str">
            <v>*</v>
          </cell>
          <cell r="BF797" t="str">
            <v>*</v>
          </cell>
        </row>
        <row r="798">
          <cell r="A798">
            <v>794</v>
          </cell>
          <cell r="B798" t="str">
            <v>Japan</v>
          </cell>
          <cell r="C798" t="str">
            <v>Ichihara</v>
          </cell>
          <cell r="D798" t="str">
            <v>JPICH</v>
          </cell>
          <cell r="E798" t="str">
            <v>O</v>
          </cell>
          <cell r="F798" t="str">
            <v>** See Tokyo</v>
          </cell>
          <cell r="Z798">
            <v>2</v>
          </cell>
          <cell r="AX798" t="str">
            <v>*</v>
          </cell>
          <cell r="BF798" t="str">
            <v>*</v>
          </cell>
        </row>
        <row r="799">
          <cell r="A799">
            <v>795</v>
          </cell>
          <cell r="B799" t="str">
            <v>Malaysia</v>
          </cell>
          <cell r="C799" t="str">
            <v>Pasir Gudang</v>
          </cell>
          <cell r="D799" t="str">
            <v>MYPGU</v>
          </cell>
          <cell r="E799" t="str">
            <v>O</v>
          </cell>
          <cell r="F799" t="str">
            <v>** See Kuala Lumpur</v>
          </cell>
          <cell r="R799" t="str">
            <v>*</v>
          </cell>
          <cell r="U799" t="str">
            <v>*</v>
          </cell>
          <cell r="Z799">
            <v>17</v>
          </cell>
          <cell r="AG799" t="str">
            <v>*</v>
          </cell>
          <cell r="AI799" t="str">
            <v>*</v>
          </cell>
          <cell r="AJ799" t="str">
            <v>*</v>
          </cell>
          <cell r="AO799" t="str">
            <v>*</v>
          </cell>
          <cell r="AP799" t="str">
            <v>*</v>
          </cell>
          <cell r="AQ799" t="str">
            <v>*</v>
          </cell>
          <cell r="AR799" t="str">
            <v>*</v>
          </cell>
          <cell r="AT799" t="str">
            <v>*</v>
          </cell>
          <cell r="AX799" t="str">
            <v>*</v>
          </cell>
          <cell r="BF799" t="str">
            <v>*</v>
          </cell>
          <cell r="BJ799" t="str">
            <v>*</v>
          </cell>
          <cell r="BM799" t="str">
            <v>*</v>
          </cell>
          <cell r="BP799" t="str">
            <v>*</v>
          </cell>
          <cell r="BT799" t="str">
            <v>*</v>
          </cell>
          <cell r="BV799" t="str">
            <v>*</v>
          </cell>
          <cell r="CB799" t="str">
            <v>*</v>
          </cell>
          <cell r="CK799" t="str">
            <v>*</v>
          </cell>
        </row>
        <row r="800">
          <cell r="A800">
            <v>796</v>
          </cell>
          <cell r="B800" t="str">
            <v>Malaysia</v>
          </cell>
          <cell r="C800" t="str">
            <v>Johor</v>
          </cell>
          <cell r="D800" t="str">
            <v>MYJHB</v>
          </cell>
          <cell r="E800" t="str">
            <v>O</v>
          </cell>
          <cell r="F800" t="str">
            <v>** See Kuala Lumpur</v>
          </cell>
          <cell r="Z800">
            <v>0</v>
          </cell>
        </row>
        <row r="801">
          <cell r="A801">
            <v>797</v>
          </cell>
          <cell r="B801" t="str">
            <v>Malaysia</v>
          </cell>
          <cell r="C801" t="str">
            <v>Tanjung Pelepas (not Panjung Pelepas)</v>
          </cell>
          <cell r="D801" t="str">
            <v>MYTPP</v>
          </cell>
          <cell r="E801" t="str">
            <v>O</v>
          </cell>
          <cell r="F801" t="str">
            <v>** See Kuala Lumpur</v>
          </cell>
          <cell r="Z801">
            <v>5</v>
          </cell>
          <cell r="AG801" t="str">
            <v>*</v>
          </cell>
          <cell r="AJ801" t="str">
            <v>*</v>
          </cell>
          <cell r="AR801" t="str">
            <v>*</v>
          </cell>
          <cell r="BP801" t="str">
            <v>*</v>
          </cell>
          <cell r="BZ801" t="str">
            <v>*</v>
          </cell>
        </row>
        <row r="802">
          <cell r="A802">
            <v>798</v>
          </cell>
          <cell r="B802" t="str">
            <v>Malaysia</v>
          </cell>
          <cell r="C802" t="str">
            <v>Penang</v>
          </cell>
          <cell r="D802" t="str">
            <v>MYPEN</v>
          </cell>
          <cell r="E802" t="str">
            <v>O</v>
          </cell>
          <cell r="F802" t="str">
            <v>** See Kuala Lumpur</v>
          </cell>
          <cell r="Z802">
            <v>17</v>
          </cell>
          <cell r="AC802" t="str">
            <v>*</v>
          </cell>
          <cell r="AG802" t="str">
            <v>*</v>
          </cell>
          <cell r="AI802" t="str">
            <v>*</v>
          </cell>
          <cell r="AJ802" t="str">
            <v>*</v>
          </cell>
          <cell r="AO802" t="str">
            <v>*</v>
          </cell>
          <cell r="AQ802" t="str">
            <v>*</v>
          </cell>
          <cell r="AR802" t="str">
            <v>*</v>
          </cell>
          <cell r="AS802" t="str">
            <v>*</v>
          </cell>
          <cell r="AT802" t="str">
            <v>*</v>
          </cell>
          <cell r="BF802" t="str">
            <v>*</v>
          </cell>
          <cell r="BJ802" t="str">
            <v>*</v>
          </cell>
          <cell r="BK802" t="str">
            <v>*</v>
          </cell>
          <cell r="BM802" t="str">
            <v>*</v>
          </cell>
          <cell r="BP802" t="str">
            <v>*</v>
          </cell>
          <cell r="BS802" t="str">
            <v>*</v>
          </cell>
          <cell r="BX802" t="str">
            <v>*</v>
          </cell>
          <cell r="CJ802" t="str">
            <v>*</v>
          </cell>
        </row>
        <row r="803">
          <cell r="A803">
            <v>799</v>
          </cell>
          <cell r="B803" t="str">
            <v>Malaysia</v>
          </cell>
          <cell r="C803" t="str">
            <v>Port Klang</v>
          </cell>
          <cell r="D803" t="str">
            <v>MYPKG</v>
          </cell>
          <cell r="E803" t="str">
            <v>O</v>
          </cell>
          <cell r="F803" t="str">
            <v>** See Kuala Lumpur</v>
          </cell>
          <cell r="Z803">
            <v>2</v>
          </cell>
          <cell r="AN803" t="str">
            <v>*</v>
          </cell>
          <cell r="CQ803" t="str">
            <v>*</v>
          </cell>
        </row>
        <row r="804">
          <cell r="A804">
            <v>800</v>
          </cell>
          <cell r="B804" t="str">
            <v>Malaysia</v>
          </cell>
          <cell r="C804" t="str">
            <v>Kuala Lumpur</v>
          </cell>
          <cell r="D804" t="str">
            <v>MYKUL</v>
          </cell>
          <cell r="E804" t="str">
            <v>O</v>
          </cell>
          <cell r="F804" t="str">
            <v>Sara Raj</v>
          </cell>
          <cell r="G804" t="str">
            <v>Supervisor</v>
          </cell>
          <cell r="H804" t="str">
            <v>603 50218763</v>
          </cell>
          <cell r="I804" t="str">
            <v>sara.raj@ups.com</v>
          </cell>
          <cell r="P804" t="str">
            <v>ALL</v>
          </cell>
          <cell r="Q804" t="str">
            <v>ALL</v>
          </cell>
          <cell r="R804" t="str">
            <v>USA</v>
          </cell>
          <cell r="T804" t="str">
            <v>ALL</v>
          </cell>
          <cell r="U804" t="str">
            <v>ALL</v>
          </cell>
          <cell r="Z804">
            <v>33</v>
          </cell>
          <cell r="AB804" t="str">
            <v>M</v>
          </cell>
          <cell r="AC804" t="str">
            <v>M</v>
          </cell>
          <cell r="AE804" t="str">
            <v>M</v>
          </cell>
          <cell r="AF804" t="str">
            <v>M</v>
          </cell>
          <cell r="AG804" t="str">
            <v>M</v>
          </cell>
          <cell r="AI804" t="str">
            <v>B</v>
          </cell>
          <cell r="AJ804" t="str">
            <v>M</v>
          </cell>
          <cell r="AN804" t="str">
            <v>M</v>
          </cell>
          <cell r="AO804" t="str">
            <v>M</v>
          </cell>
          <cell r="AP804" t="str">
            <v>M</v>
          </cell>
          <cell r="AQ804" t="str">
            <v>M</v>
          </cell>
          <cell r="AR804" t="str">
            <v>B</v>
          </cell>
          <cell r="AS804" t="str">
            <v>M</v>
          </cell>
          <cell r="AT804" t="str">
            <v>B</v>
          </cell>
          <cell r="AV804" t="str">
            <v>M</v>
          </cell>
          <cell r="AX804" t="str">
            <v>M</v>
          </cell>
          <cell r="AZ804" t="str">
            <v>M</v>
          </cell>
          <cell r="BE804" t="str">
            <v>M</v>
          </cell>
          <cell r="BF804" t="str">
            <v>M</v>
          </cell>
          <cell r="BJ804" t="str">
            <v>M</v>
          </cell>
          <cell r="BK804" t="str">
            <v>M</v>
          </cell>
          <cell r="BM804" t="str">
            <v>M</v>
          </cell>
          <cell r="BP804" t="str">
            <v>M</v>
          </cell>
          <cell r="BS804" t="str">
            <v>M</v>
          </cell>
          <cell r="BT804" t="str">
            <v>M</v>
          </cell>
          <cell r="BV804" t="str">
            <v>M</v>
          </cell>
          <cell r="BX804" t="str">
            <v>M</v>
          </cell>
          <cell r="CA804" t="str">
            <v>M</v>
          </cell>
          <cell r="CB804" t="str">
            <v>M</v>
          </cell>
          <cell r="CE804" t="str">
            <v>M</v>
          </cell>
          <cell r="CJ804" t="str">
            <v>M</v>
          </cell>
          <cell r="CK804" t="str">
            <v>M</v>
          </cell>
          <cell r="CQ804" t="str">
            <v>M</v>
          </cell>
        </row>
        <row r="805">
          <cell r="A805">
            <v>801</v>
          </cell>
          <cell r="B805" t="str">
            <v>Malaysia</v>
          </cell>
          <cell r="C805" t="str">
            <v>Kuala Lumpur</v>
          </cell>
          <cell r="D805" t="str">
            <v>MYKUL</v>
          </cell>
          <cell r="E805" t="str">
            <v>O</v>
          </cell>
          <cell r="F805" t="str">
            <v>group JHB</v>
          </cell>
          <cell r="I805" t="str">
            <v>UPSMYJHBOCEAN@ups.com</v>
          </cell>
          <cell r="Z805">
            <v>1</v>
          </cell>
          <cell r="BZ805" t="str">
            <v>M</v>
          </cell>
        </row>
        <row r="806">
          <cell r="A806">
            <v>802</v>
          </cell>
          <cell r="B806" t="str">
            <v>Malaysia</v>
          </cell>
          <cell r="C806" t="str">
            <v>Kuala Lumpur</v>
          </cell>
          <cell r="D806" t="str">
            <v>MYKUL</v>
          </cell>
          <cell r="E806" t="str">
            <v>O</v>
          </cell>
          <cell r="F806" t="str">
            <v>Nurol Hafiza Roslan</v>
          </cell>
          <cell r="G806" t="str">
            <v>Senior Assistant</v>
          </cell>
          <cell r="H806" t="str">
            <v>603 50218762</v>
          </cell>
          <cell r="I806" t="str">
            <v>bnurolhafiza@ups.com</v>
          </cell>
          <cell r="P806" t="str">
            <v>USA</v>
          </cell>
          <cell r="Q806" t="str">
            <v>USA</v>
          </cell>
          <cell r="R806" t="str">
            <v>USA</v>
          </cell>
          <cell r="T806" t="str">
            <v>USA</v>
          </cell>
          <cell r="Z806">
            <v>14</v>
          </cell>
          <cell r="AB806" t="str">
            <v>B</v>
          </cell>
          <cell r="AF806" t="str">
            <v>B</v>
          </cell>
          <cell r="AG806" t="str">
            <v>M</v>
          </cell>
          <cell r="AJ806" t="str">
            <v>M</v>
          </cell>
          <cell r="AP806" t="str">
            <v>M</v>
          </cell>
          <cell r="AQ806" t="str">
            <v>B</v>
          </cell>
          <cell r="AS806" t="str">
            <v>B</v>
          </cell>
          <cell r="AZ806" t="str">
            <v>M</v>
          </cell>
          <cell r="BE806" t="str">
            <v>B</v>
          </cell>
          <cell r="BK806" t="str">
            <v>B</v>
          </cell>
          <cell r="BM806" t="str">
            <v>M</v>
          </cell>
          <cell r="BX806" t="str">
            <v>B</v>
          </cell>
          <cell r="CA806" t="str">
            <v>M</v>
          </cell>
          <cell r="CK806" t="str">
            <v>B</v>
          </cell>
        </row>
        <row r="807">
          <cell r="A807">
            <v>803</v>
          </cell>
          <cell r="B807" t="str">
            <v>Malaysia</v>
          </cell>
          <cell r="C807" t="str">
            <v>Kuala Lumpur</v>
          </cell>
          <cell r="D807" t="str">
            <v>MYKUL</v>
          </cell>
          <cell r="E807" t="str">
            <v>O</v>
          </cell>
          <cell r="F807" t="str">
            <v>Najiha Hassan</v>
          </cell>
          <cell r="G807" t="str">
            <v>Officer</v>
          </cell>
          <cell r="H807" t="str">
            <v>603 50218764</v>
          </cell>
          <cell r="I807" t="str">
            <v>bnajiha@ups.com</v>
          </cell>
          <cell r="P807" t="str">
            <v>Non-USA</v>
          </cell>
          <cell r="Q807" t="str">
            <v>Non-USA</v>
          </cell>
          <cell r="Z807">
            <v>9</v>
          </cell>
          <cell r="AB807" t="str">
            <v>B</v>
          </cell>
          <cell r="AS807" t="str">
            <v>M</v>
          </cell>
          <cell r="AT807" t="str">
            <v>B</v>
          </cell>
          <cell r="AX807" t="str">
            <v>M</v>
          </cell>
          <cell r="BE807" t="str">
            <v>M</v>
          </cell>
          <cell r="BF807" t="str">
            <v>M</v>
          </cell>
          <cell r="BV807" t="str">
            <v>B</v>
          </cell>
          <cell r="CJ807" t="str">
            <v>B</v>
          </cell>
          <cell r="CK807" t="str">
            <v>B</v>
          </cell>
        </row>
        <row r="808">
          <cell r="A808">
            <v>804</v>
          </cell>
          <cell r="B808" t="str">
            <v>Malaysia</v>
          </cell>
          <cell r="C808" t="str">
            <v>Kuala Lumpur</v>
          </cell>
          <cell r="D808" t="str">
            <v>MYKUL</v>
          </cell>
          <cell r="E808" t="str">
            <v>O</v>
          </cell>
          <cell r="F808" t="str">
            <v>Farah</v>
          </cell>
          <cell r="G808" t="str">
            <v>Officer</v>
          </cell>
          <cell r="H808" t="str">
            <v>603 5021 8765</v>
          </cell>
          <cell r="I808" t="str">
            <v>fnurfarahaina@ups.com</v>
          </cell>
          <cell r="R808" t="str">
            <v>USA</v>
          </cell>
          <cell r="Z808">
            <v>1</v>
          </cell>
          <cell r="AT808" t="str">
            <v>B</v>
          </cell>
        </row>
        <row r="809">
          <cell r="A809">
            <v>805</v>
          </cell>
          <cell r="B809" t="str">
            <v>Malaysia</v>
          </cell>
          <cell r="C809" t="str">
            <v>Kuala Lumpur</v>
          </cell>
          <cell r="D809" t="str">
            <v>MYKUL</v>
          </cell>
          <cell r="E809" t="str">
            <v>O</v>
          </cell>
          <cell r="F809" t="str">
            <v>Elaine Low</v>
          </cell>
          <cell r="G809" t="str">
            <v>Developer</v>
          </cell>
          <cell r="H809" t="str">
            <v>65 68837000</v>
          </cell>
          <cell r="I809" t="str">
            <v>lyeelingelaine@ups.com</v>
          </cell>
          <cell r="Z809">
            <v>0</v>
          </cell>
        </row>
        <row r="810">
          <cell r="A810">
            <v>806</v>
          </cell>
          <cell r="B810" t="str">
            <v>Malaysia</v>
          </cell>
          <cell r="C810" t="str">
            <v>Kuala Lumpur</v>
          </cell>
          <cell r="D810" t="str">
            <v>MYKUL</v>
          </cell>
          <cell r="E810" t="str">
            <v>O</v>
          </cell>
          <cell r="F810" t="str">
            <v>Michelle Lim</v>
          </cell>
          <cell r="G810" t="str">
            <v>Supervisor</v>
          </cell>
          <cell r="H810" t="str">
            <v>603 50218841</v>
          </cell>
          <cell r="I810" t="str">
            <v>lpeiling@ups.com</v>
          </cell>
          <cell r="R810" t="str">
            <v>USA</v>
          </cell>
          <cell r="U810" t="str">
            <v>ALL</v>
          </cell>
          <cell r="Z810">
            <v>17</v>
          </cell>
          <cell r="AC810" t="str">
            <v>M</v>
          </cell>
          <cell r="AG810" t="str">
            <v>M</v>
          </cell>
          <cell r="AJ810" t="str">
            <v>M</v>
          </cell>
          <cell r="AN810" t="str">
            <v>B</v>
          </cell>
          <cell r="AO810" t="str">
            <v>M</v>
          </cell>
          <cell r="AP810" t="str">
            <v>M</v>
          </cell>
          <cell r="AQ810" t="str">
            <v>M</v>
          </cell>
          <cell r="AR810" t="str">
            <v>M</v>
          </cell>
          <cell r="AT810" t="str">
            <v>M</v>
          </cell>
          <cell r="AX810" t="str">
            <v>M</v>
          </cell>
          <cell r="AZ810" t="str">
            <v>M</v>
          </cell>
          <cell r="BF810" t="str">
            <v>M</v>
          </cell>
          <cell r="BJ810" t="str">
            <v>M</v>
          </cell>
          <cell r="BK810" t="str">
            <v>M</v>
          </cell>
          <cell r="BM810" t="str">
            <v>M</v>
          </cell>
          <cell r="BT810" t="str">
            <v>M</v>
          </cell>
          <cell r="CA810" t="str">
            <v>M</v>
          </cell>
        </row>
        <row r="811">
          <cell r="A811">
            <v>807</v>
          </cell>
          <cell r="B811" t="str">
            <v>Malaysia</v>
          </cell>
          <cell r="C811" t="str">
            <v>Kuala Lumpur</v>
          </cell>
          <cell r="D811" t="str">
            <v>MYKUL</v>
          </cell>
          <cell r="E811" t="str">
            <v>O</v>
          </cell>
          <cell r="F811" t="str">
            <v>Jeffrey Goh</v>
          </cell>
          <cell r="G811" t="str">
            <v>Manager</v>
          </cell>
          <cell r="H811" t="str">
            <v>65 63028390</v>
          </cell>
          <cell r="I811" t="str">
            <v>jeffreygoh@ups.com</v>
          </cell>
          <cell r="R811" t="str">
            <v>USA</v>
          </cell>
          <cell r="U811" t="str">
            <v>ALL</v>
          </cell>
          <cell r="Z811">
            <v>17</v>
          </cell>
          <cell r="AC811" t="str">
            <v>M</v>
          </cell>
          <cell r="AG811" t="str">
            <v>M</v>
          </cell>
          <cell r="AJ811" t="str">
            <v>M</v>
          </cell>
          <cell r="AN811" t="str">
            <v>B</v>
          </cell>
          <cell r="AO811" t="str">
            <v>M</v>
          </cell>
          <cell r="AP811" t="str">
            <v>M</v>
          </cell>
          <cell r="AQ811" t="str">
            <v>M</v>
          </cell>
          <cell r="AR811" t="str">
            <v>B</v>
          </cell>
          <cell r="AT811" t="str">
            <v>M</v>
          </cell>
          <cell r="AX811" t="str">
            <v>M</v>
          </cell>
          <cell r="AZ811" t="str">
            <v>M</v>
          </cell>
          <cell r="BF811" t="str">
            <v>M</v>
          </cell>
          <cell r="BJ811" t="str">
            <v>M</v>
          </cell>
          <cell r="BK811" t="str">
            <v>M</v>
          </cell>
          <cell r="BM811" t="str">
            <v>M</v>
          </cell>
          <cell r="BT811" t="str">
            <v>M</v>
          </cell>
          <cell r="CA811" t="str">
            <v>M</v>
          </cell>
        </row>
        <row r="812">
          <cell r="A812">
            <v>808</v>
          </cell>
          <cell r="B812" t="str">
            <v>Malaysia</v>
          </cell>
          <cell r="C812" t="str">
            <v>Kuala Lumpur</v>
          </cell>
          <cell r="D812" t="str">
            <v>MYKUL</v>
          </cell>
          <cell r="E812" t="str">
            <v>O</v>
          </cell>
          <cell r="F812" t="str">
            <v>Ocean Team Group</v>
          </cell>
          <cell r="I812" t="str">
            <v>UPSUPSMYKULOCEANTEAM@ups.com</v>
          </cell>
          <cell r="R812" t="str">
            <v>USA</v>
          </cell>
          <cell r="Z812">
            <v>2</v>
          </cell>
          <cell r="AE812" t="str">
            <v>M</v>
          </cell>
          <cell r="AP812" t="str">
            <v>M</v>
          </cell>
        </row>
        <row r="813">
          <cell r="A813">
            <v>809</v>
          </cell>
          <cell r="B813" t="str">
            <v>Malaysia</v>
          </cell>
          <cell r="C813" t="str">
            <v>Kuala Lumpur</v>
          </cell>
          <cell r="D813" t="str">
            <v>MYKUL</v>
          </cell>
          <cell r="E813" t="str">
            <v>O</v>
          </cell>
          <cell r="F813" t="str">
            <v>Adrian Tan</v>
          </cell>
          <cell r="G813" t="str">
            <v>Manager</v>
          </cell>
          <cell r="H813" t="str">
            <v>65 8298 3281</v>
          </cell>
          <cell r="I813" t="str">
            <v>adriantan@ups.com</v>
          </cell>
          <cell r="U813" t="str">
            <v>ALL</v>
          </cell>
          <cell r="Z813">
            <v>3</v>
          </cell>
          <cell r="BT813" t="str">
            <v>B</v>
          </cell>
          <cell r="BZ813" t="str">
            <v>B</v>
          </cell>
          <cell r="CA813" t="str">
            <v>B</v>
          </cell>
        </row>
        <row r="814">
          <cell r="A814">
            <v>810</v>
          </cell>
          <cell r="B814" t="str">
            <v>Myanmar</v>
          </cell>
          <cell r="C814" t="str">
            <v>Yangon</v>
          </cell>
          <cell r="D814" t="str">
            <v>MMRGN</v>
          </cell>
          <cell r="E814" t="str">
            <v>O</v>
          </cell>
          <cell r="F814" t="str">
            <v>Naw Lay Lay Htoo</v>
          </cell>
          <cell r="G814" t="str">
            <v>CS senior executive</v>
          </cell>
          <cell r="H814" t="str">
            <v xml:space="preserve">00 959 442 646 035
</v>
          </cell>
          <cell r="I814" t="str">
            <v>layhtoo@tlsmyanmar.com</v>
          </cell>
          <cell r="Z814">
            <v>2</v>
          </cell>
          <cell r="BK814" t="str">
            <v>M</v>
          </cell>
          <cell r="BZ814" t="str">
            <v>M</v>
          </cell>
        </row>
        <row r="815">
          <cell r="A815">
            <v>811</v>
          </cell>
          <cell r="B815" t="str">
            <v>Myanmar</v>
          </cell>
          <cell r="C815" t="str">
            <v>Yangon</v>
          </cell>
          <cell r="D815" t="str">
            <v>MMRGN</v>
          </cell>
          <cell r="E815" t="str">
            <v>O</v>
          </cell>
          <cell r="F815" t="str">
            <v>Kyaw Kyaw Htoo</v>
          </cell>
          <cell r="G815" t="str">
            <v>General Manager</v>
          </cell>
          <cell r="H815" t="str">
            <v>00 959 5096586</v>
          </cell>
          <cell r="I815" t="str">
            <v>kkhtoo@tlsmyanmar.com</v>
          </cell>
          <cell r="Z815">
            <v>1</v>
          </cell>
          <cell r="AT815" t="str">
            <v>B</v>
          </cell>
        </row>
        <row r="816">
          <cell r="A816">
            <v>812</v>
          </cell>
          <cell r="B816" t="str">
            <v>Myanmar</v>
          </cell>
          <cell r="C816" t="str">
            <v>Yangon</v>
          </cell>
          <cell r="D816" t="str">
            <v>MMRGN</v>
          </cell>
          <cell r="E816" t="str">
            <v>O</v>
          </cell>
          <cell r="F816" t="str">
            <v xml:space="preserve"> Zin Zin Min</v>
          </cell>
          <cell r="G816" t="str">
            <v>Operation executive</v>
          </cell>
          <cell r="H816" t="str">
            <v xml:space="preserve">00 959 252653006
</v>
          </cell>
          <cell r="I816" t="str">
            <v>mkt@tlsmyanmar.com</v>
          </cell>
          <cell r="Z816">
            <v>0</v>
          </cell>
        </row>
        <row r="817">
          <cell r="A817">
            <v>813</v>
          </cell>
          <cell r="B817" t="str">
            <v>Myanmar</v>
          </cell>
          <cell r="C817" t="str">
            <v>Yangon</v>
          </cell>
          <cell r="D817" t="str">
            <v>MMRGN</v>
          </cell>
          <cell r="E817" t="str">
            <v>O</v>
          </cell>
          <cell r="F817" t="str">
            <v>Hay Mar Thu Thu Htun</v>
          </cell>
          <cell r="G817" t="str">
            <v>Assistant Manager</v>
          </cell>
          <cell r="H817" t="str">
            <v>00 959 442646032</v>
          </cell>
          <cell r="I817" t="str">
            <v>haymar@tlsmyanmar.com</v>
          </cell>
          <cell r="V817" t="str">
            <v>ALL</v>
          </cell>
          <cell r="Z817">
            <v>8</v>
          </cell>
          <cell r="AT817" t="str">
            <v>M</v>
          </cell>
          <cell r="AZ817" t="str">
            <v>B</v>
          </cell>
          <cell r="BF817" t="str">
            <v>M</v>
          </cell>
          <cell r="BK817" t="str">
            <v>B</v>
          </cell>
          <cell r="BW817" t="str">
            <v>B</v>
          </cell>
          <cell r="BX817" t="str">
            <v>M</v>
          </cell>
          <cell r="BZ817" t="str">
            <v>M</v>
          </cell>
          <cell r="CI817" t="str">
            <v>M</v>
          </cell>
        </row>
        <row r="818">
          <cell r="A818">
            <v>814</v>
          </cell>
          <cell r="B818" t="str">
            <v>Myanmar</v>
          </cell>
          <cell r="C818" t="str">
            <v>Yangon</v>
          </cell>
          <cell r="D818" t="str">
            <v>MMRGN</v>
          </cell>
          <cell r="E818" t="str">
            <v>O</v>
          </cell>
          <cell r="F818" t="str">
            <v>Aye Myat Mon</v>
          </cell>
          <cell r="G818" t="str">
            <v>CS Executive</v>
          </cell>
          <cell r="H818" t="str">
            <v>00 959 442646026</v>
          </cell>
          <cell r="I818" t="str">
            <v>ayemyat@tlsmyanmar.com</v>
          </cell>
          <cell r="Z818">
            <v>4</v>
          </cell>
          <cell r="AZ818" t="str">
            <v>M</v>
          </cell>
          <cell r="BK818" t="str">
            <v>B</v>
          </cell>
          <cell r="BW818" t="str">
            <v>M</v>
          </cell>
          <cell r="BZ818" t="str">
            <v>M</v>
          </cell>
        </row>
        <row r="819">
          <cell r="A819">
            <v>815</v>
          </cell>
          <cell r="B819" t="str">
            <v>Myanmar</v>
          </cell>
          <cell r="C819" t="str">
            <v>Yangon</v>
          </cell>
          <cell r="D819" t="str">
            <v>MMRGN</v>
          </cell>
          <cell r="E819" t="str">
            <v>O</v>
          </cell>
          <cell r="F819" t="str">
            <v>Eint Cho Mi Ko</v>
          </cell>
          <cell r="G819" t="str">
            <v>Customer Service Manager</v>
          </cell>
          <cell r="H819" t="str">
            <v>00 959 252653006</v>
          </cell>
          <cell r="I819" t="str">
            <v>cmk@tlsmyanmar.com</v>
          </cell>
          <cell r="V819" t="str">
            <v>ALL</v>
          </cell>
          <cell r="Z819">
            <v>7</v>
          </cell>
          <cell r="AT819" t="str">
            <v>M</v>
          </cell>
          <cell r="AZ819" t="str">
            <v>B</v>
          </cell>
          <cell r="BF819" t="str">
            <v>B</v>
          </cell>
          <cell r="BK819" t="str">
            <v>B</v>
          </cell>
          <cell r="BW819" t="str">
            <v>B</v>
          </cell>
          <cell r="BX819" t="str">
            <v>B</v>
          </cell>
          <cell r="CI819" t="str">
            <v>B</v>
          </cell>
        </row>
        <row r="820">
          <cell r="A820">
            <v>816</v>
          </cell>
          <cell r="D820" t="str">
            <v>NZAKL</v>
          </cell>
          <cell r="E820" t="str">
            <v>O</v>
          </cell>
          <cell r="F820" t="str">
            <v>Alexandra McAvoy</v>
          </cell>
          <cell r="I820" t="str">
            <v>alexandra.mcavoy@fliway.com</v>
          </cell>
          <cell r="Z820">
            <v>1</v>
          </cell>
          <cell r="BF820" t="str">
            <v>B</v>
          </cell>
        </row>
        <row r="821">
          <cell r="A821">
            <v>817</v>
          </cell>
          <cell r="B821" t="str">
            <v>New Zealand</v>
          </cell>
          <cell r="C821" t="str">
            <v>Auckland</v>
          </cell>
          <cell r="D821" t="str">
            <v>NZAKL</v>
          </cell>
          <cell r="E821" t="str">
            <v>O</v>
          </cell>
          <cell r="F821" t="str">
            <v>Steve Robinson</v>
          </cell>
          <cell r="G821" t="str">
            <v>Op Manager</v>
          </cell>
          <cell r="H821" t="str">
            <v>64 9 256 2910</v>
          </cell>
          <cell r="I821" t="str">
            <v>steve.robinson@fliway.com</v>
          </cell>
          <cell r="W821" t="str">
            <v>ALL</v>
          </cell>
          <cell r="Z821">
            <v>2</v>
          </cell>
          <cell r="BD821" t="str">
            <v>B</v>
          </cell>
          <cell r="BF821" t="str">
            <v>B</v>
          </cell>
        </row>
        <row r="822">
          <cell r="A822">
            <v>818</v>
          </cell>
          <cell r="B822" t="str">
            <v>New Zealand</v>
          </cell>
          <cell r="C822" t="str">
            <v>Auckland</v>
          </cell>
          <cell r="D822" t="str">
            <v>NZAKL</v>
          </cell>
          <cell r="E822" t="str">
            <v>O</v>
          </cell>
          <cell r="F822" t="str">
            <v>Riki-lee Parr</v>
          </cell>
          <cell r="G822" t="str">
            <v>Manager (UPS-SCS Agency)</v>
          </cell>
          <cell r="H822" t="str">
            <v>64 27 586 7548</v>
          </cell>
          <cell r="I822" t="str">
            <v>rikilee.parr@fliway.com</v>
          </cell>
          <cell r="Z822">
            <v>3</v>
          </cell>
          <cell r="AI822" t="str">
            <v>M</v>
          </cell>
          <cell r="BV822" t="str">
            <v>M</v>
          </cell>
          <cell r="CO822" t="str">
            <v>M</v>
          </cell>
        </row>
        <row r="823">
          <cell r="A823">
            <v>819</v>
          </cell>
          <cell r="B823" t="str">
            <v>New Zealand</v>
          </cell>
          <cell r="C823" t="str">
            <v>Auckland</v>
          </cell>
          <cell r="D823" t="str">
            <v>NZAKL</v>
          </cell>
          <cell r="E823" t="str">
            <v>O</v>
          </cell>
          <cell r="F823" t="str">
            <v>AKL Group Email</v>
          </cell>
          <cell r="H823" t="str">
            <v xml:space="preserve">64 9 255 4681  </v>
          </cell>
          <cell r="I823" t="str">
            <v>upsscsexport@fliway.com</v>
          </cell>
          <cell r="W823" t="str">
            <v>ALL</v>
          </cell>
          <cell r="Z823">
            <v>5</v>
          </cell>
          <cell r="AI823" t="str">
            <v>B</v>
          </cell>
          <cell r="BD823" t="str">
            <v>M</v>
          </cell>
          <cell r="BF823" t="str">
            <v>M</v>
          </cell>
          <cell r="BV823" t="str">
            <v>B</v>
          </cell>
          <cell r="CO823" t="str">
            <v>B</v>
          </cell>
        </row>
        <row r="824">
          <cell r="A824">
            <v>820</v>
          </cell>
          <cell r="B824" t="str">
            <v>New Zealand</v>
          </cell>
          <cell r="C824" t="str">
            <v>Tauranga</v>
          </cell>
          <cell r="D824" t="str">
            <v>NZTRG</v>
          </cell>
          <cell r="E824" t="str">
            <v>O</v>
          </cell>
          <cell r="F824" t="str">
            <v>** see Auckland</v>
          </cell>
          <cell r="Z824">
            <v>1</v>
          </cell>
          <cell r="BF824" t="str">
            <v>*</v>
          </cell>
        </row>
        <row r="825">
          <cell r="A825">
            <v>821</v>
          </cell>
          <cell r="B825" t="str">
            <v>New Zealand</v>
          </cell>
          <cell r="C825" t="str">
            <v>Lyttelton</v>
          </cell>
          <cell r="D825" t="str">
            <v>NZLYT</v>
          </cell>
          <cell r="E825" t="str">
            <v>O</v>
          </cell>
          <cell r="F825" t="str">
            <v>** see Auckland</v>
          </cell>
          <cell r="Z825">
            <v>2</v>
          </cell>
          <cell r="BF825" t="str">
            <v>*</v>
          </cell>
          <cell r="CO825" t="str">
            <v>*</v>
          </cell>
        </row>
        <row r="826">
          <cell r="A826">
            <v>822</v>
          </cell>
          <cell r="B826" t="str">
            <v>New Zealand</v>
          </cell>
          <cell r="C826" t="str">
            <v>Napier</v>
          </cell>
          <cell r="D826" t="str">
            <v>NZNPE</v>
          </cell>
          <cell r="E826" t="str">
            <v>O</v>
          </cell>
          <cell r="F826" t="str">
            <v>** see Auckland</v>
          </cell>
          <cell r="Z826">
            <v>1</v>
          </cell>
          <cell r="BF826" t="str">
            <v>*</v>
          </cell>
        </row>
        <row r="827">
          <cell r="A827">
            <v>823</v>
          </cell>
          <cell r="B827" t="str">
            <v>New Zealand</v>
          </cell>
          <cell r="C827" t="str">
            <v>Wellington</v>
          </cell>
          <cell r="D827" t="str">
            <v>NZWLG</v>
          </cell>
          <cell r="E827" t="str">
            <v>O</v>
          </cell>
          <cell r="F827" t="str">
            <v>** see Auckland</v>
          </cell>
          <cell r="Z827">
            <v>1</v>
          </cell>
          <cell r="BF827" t="str">
            <v>*</v>
          </cell>
        </row>
        <row r="828">
          <cell r="A828">
            <v>824</v>
          </cell>
          <cell r="B828" t="str">
            <v>New Zealand</v>
          </cell>
          <cell r="C828" t="str">
            <v>Nelson</v>
          </cell>
          <cell r="D828" t="str">
            <v>NZNSN</v>
          </cell>
          <cell r="E828" t="str">
            <v>O</v>
          </cell>
          <cell r="F828" t="str">
            <v>** see Auckland</v>
          </cell>
          <cell r="Z828">
            <v>1</v>
          </cell>
          <cell r="BF828" t="str">
            <v>*</v>
          </cell>
        </row>
        <row r="829">
          <cell r="A829">
            <v>825</v>
          </cell>
          <cell r="B829" t="str">
            <v>Philippines</v>
          </cell>
          <cell r="C829" t="str">
            <v>Cebu</v>
          </cell>
          <cell r="D829" t="str">
            <v>PHCEB</v>
          </cell>
          <cell r="E829" t="str">
            <v>O</v>
          </cell>
          <cell r="F829" t="str">
            <v>Jerkin Ocaba</v>
          </cell>
          <cell r="G829" t="str">
            <v>Operations Officer</v>
          </cell>
          <cell r="H829" t="str">
            <v>63-3-22381112 to 13</v>
          </cell>
          <cell r="I829" t="str">
            <v>ojerkin@ups.com</v>
          </cell>
          <cell r="L829" t="str">
            <v>Y</v>
          </cell>
          <cell r="Z829">
            <v>8</v>
          </cell>
          <cell r="AG829" t="str">
            <v>M</v>
          </cell>
          <cell r="AI829" t="str">
            <v>M</v>
          </cell>
          <cell r="AJ829" t="str">
            <v>M</v>
          </cell>
          <cell r="AR829" t="str">
            <v>M</v>
          </cell>
          <cell r="AT829" t="str">
            <v>M</v>
          </cell>
          <cell r="AX829" t="str">
            <v>M</v>
          </cell>
          <cell r="BF829" t="str">
            <v>M</v>
          </cell>
          <cell r="BS829" t="str">
            <v>M</v>
          </cell>
        </row>
        <row r="830">
          <cell r="A830">
            <v>826</v>
          </cell>
          <cell r="B830" t="str">
            <v>Philippines</v>
          </cell>
          <cell r="C830" t="str">
            <v>Cebu</v>
          </cell>
          <cell r="D830" t="str">
            <v>PHCEB</v>
          </cell>
          <cell r="E830" t="str">
            <v>O</v>
          </cell>
          <cell r="F830" t="str">
            <v>Maricris Crisanto</v>
          </cell>
          <cell r="G830" t="str">
            <v>Operations Officer</v>
          </cell>
          <cell r="H830" t="str">
            <v>63-2-77915832</v>
          </cell>
          <cell r="I830" t="str">
            <v>crisantomaricris@ups.com</v>
          </cell>
          <cell r="Z830">
            <v>5</v>
          </cell>
          <cell r="AI830" t="str">
            <v>B</v>
          </cell>
          <cell r="AR830" t="str">
            <v>B</v>
          </cell>
          <cell r="AT830" t="str">
            <v>B</v>
          </cell>
          <cell r="AX830" t="str">
            <v>B</v>
          </cell>
          <cell r="BS830" t="str">
            <v>B</v>
          </cell>
        </row>
        <row r="831">
          <cell r="A831">
            <v>827</v>
          </cell>
          <cell r="B831" t="str">
            <v>Philippines</v>
          </cell>
          <cell r="C831" t="str">
            <v>Cebu</v>
          </cell>
          <cell r="D831" t="str">
            <v>PHCEB</v>
          </cell>
          <cell r="E831" t="str">
            <v>O</v>
          </cell>
          <cell r="F831" t="str">
            <v>Elma Dinglasan</v>
          </cell>
          <cell r="G831" t="str">
            <v>Operations</v>
          </cell>
          <cell r="H831" t="str">
            <v>63-2-77915843</v>
          </cell>
          <cell r="I831" t="str">
            <v>dinglasanelma@ups.com</v>
          </cell>
          <cell r="Z831">
            <v>5</v>
          </cell>
          <cell r="AI831" t="str">
            <v>B</v>
          </cell>
          <cell r="AR831" t="str">
            <v>B</v>
          </cell>
          <cell r="AT831" t="str">
            <v>B</v>
          </cell>
          <cell r="AX831" t="str">
            <v>B</v>
          </cell>
          <cell r="BS831" t="str">
            <v>B</v>
          </cell>
        </row>
        <row r="832">
          <cell r="A832">
            <v>828</v>
          </cell>
          <cell r="B832" t="str">
            <v>Philippines</v>
          </cell>
          <cell r="C832" t="str">
            <v>Cebu</v>
          </cell>
          <cell r="D832" t="str">
            <v>PHCEB</v>
          </cell>
          <cell r="E832" t="str">
            <v>O</v>
          </cell>
          <cell r="F832" t="str">
            <v>Jayson Casa</v>
          </cell>
          <cell r="G832" t="str">
            <v>Supervisor</v>
          </cell>
          <cell r="H832" t="str">
            <v>63-2-77915837</v>
          </cell>
          <cell r="I832" t="str">
            <v>cjayson@ups.com</v>
          </cell>
          <cell r="Z832">
            <v>3</v>
          </cell>
          <cell r="AG832" t="str">
            <v>B</v>
          </cell>
          <cell r="AI832" t="str">
            <v>B</v>
          </cell>
          <cell r="AJ832" t="str">
            <v>B</v>
          </cell>
        </row>
        <row r="833">
          <cell r="A833">
            <v>829</v>
          </cell>
          <cell r="B833" t="str">
            <v>Philippines</v>
          </cell>
          <cell r="C833" t="str">
            <v>General Santos City</v>
          </cell>
          <cell r="D833" t="str">
            <v>PHGES</v>
          </cell>
          <cell r="E833" t="str">
            <v>O</v>
          </cell>
          <cell r="F833" t="str">
            <v>**See Cebu</v>
          </cell>
          <cell r="Z833">
            <v>3</v>
          </cell>
          <cell r="AI833" t="str">
            <v>*</v>
          </cell>
          <cell r="AX833" t="str">
            <v>*</v>
          </cell>
          <cell r="BF833" t="str">
            <v>*</v>
          </cell>
        </row>
        <row r="834">
          <cell r="A834">
            <v>830</v>
          </cell>
          <cell r="B834" t="str">
            <v>Philippines</v>
          </cell>
          <cell r="C834" t="str">
            <v>Davao City</v>
          </cell>
          <cell r="D834" t="str">
            <v>PHDVO</v>
          </cell>
          <cell r="E834" t="str">
            <v>O</v>
          </cell>
          <cell r="F834" t="str">
            <v>**See Cebu</v>
          </cell>
          <cell r="Z834">
            <v>1</v>
          </cell>
          <cell r="BF834" t="str">
            <v>*</v>
          </cell>
        </row>
        <row r="835">
          <cell r="A835">
            <v>831</v>
          </cell>
          <cell r="B835" t="str">
            <v>Philippines</v>
          </cell>
          <cell r="C835" t="str">
            <v>Manila</v>
          </cell>
          <cell r="D835" t="str">
            <v>PHMNL</v>
          </cell>
          <cell r="E835" t="str">
            <v>O</v>
          </cell>
          <cell r="F835" t="str">
            <v>Jayson Casa</v>
          </cell>
          <cell r="G835" t="str">
            <v>Supervisor</v>
          </cell>
          <cell r="H835" t="str">
            <v>63-2-77915837</v>
          </cell>
          <cell r="I835" t="str">
            <v>cjayson@ups.com</v>
          </cell>
          <cell r="O835" t="str">
            <v>ALL</v>
          </cell>
          <cell r="U835" t="str">
            <v>ALL</v>
          </cell>
          <cell r="Z835">
            <v>12</v>
          </cell>
          <cell r="AI835" t="str">
            <v>B</v>
          </cell>
          <cell r="AR835" t="str">
            <v>B</v>
          </cell>
          <cell r="AT835" t="str">
            <v>B</v>
          </cell>
          <cell r="AV835" t="str">
            <v>B</v>
          </cell>
          <cell r="AW835" t="str">
            <v>B</v>
          </cell>
          <cell r="AX835" t="str">
            <v>M</v>
          </cell>
          <cell r="AZ835" t="str">
            <v>B</v>
          </cell>
          <cell r="BC835" t="str">
            <v>B</v>
          </cell>
          <cell r="BF835" t="str">
            <v>M</v>
          </cell>
          <cell r="BT835" t="str">
            <v>B</v>
          </cell>
          <cell r="BW835" t="str">
            <v>B</v>
          </cell>
          <cell r="CA835" t="str">
            <v>B</v>
          </cell>
        </row>
        <row r="836">
          <cell r="A836">
            <v>832</v>
          </cell>
          <cell r="B836" t="str">
            <v>Philippines</v>
          </cell>
          <cell r="C836" t="str">
            <v>Manila</v>
          </cell>
          <cell r="D836" t="str">
            <v>PHMNL</v>
          </cell>
          <cell r="E836" t="str">
            <v>O</v>
          </cell>
          <cell r="F836" t="str">
            <v>Maricris Crisanto</v>
          </cell>
          <cell r="G836" t="str">
            <v>Sea Freight Analyst</v>
          </cell>
          <cell r="H836" t="str">
            <v>63-2-77915832</v>
          </cell>
          <cell r="I836" t="str">
            <v>crisantomaricris@ups.com</v>
          </cell>
          <cell r="L836" t="str">
            <v>Y</v>
          </cell>
          <cell r="O836" t="str">
            <v>ALL</v>
          </cell>
          <cell r="U836" t="str">
            <v>ALL</v>
          </cell>
          <cell r="Z836">
            <v>12</v>
          </cell>
          <cell r="AI836" t="str">
            <v>M</v>
          </cell>
          <cell r="AR836" t="str">
            <v>M</v>
          </cell>
          <cell r="AT836" t="str">
            <v>B</v>
          </cell>
          <cell r="AV836" t="str">
            <v>M</v>
          </cell>
          <cell r="AW836" t="str">
            <v>M</v>
          </cell>
          <cell r="AX836" t="str">
            <v>B</v>
          </cell>
          <cell r="AZ836" t="str">
            <v>M</v>
          </cell>
          <cell r="BC836" t="str">
            <v>M</v>
          </cell>
          <cell r="BF836" t="str">
            <v>B</v>
          </cell>
          <cell r="BT836" t="str">
            <v>M</v>
          </cell>
          <cell r="BW836" t="str">
            <v>B</v>
          </cell>
          <cell r="CA836" t="str">
            <v>M</v>
          </cell>
        </row>
        <row r="837">
          <cell r="A837">
            <v>833</v>
          </cell>
          <cell r="B837" t="str">
            <v>Philippines</v>
          </cell>
          <cell r="C837" t="str">
            <v>Manila</v>
          </cell>
          <cell r="D837" t="str">
            <v>PHMNL</v>
          </cell>
          <cell r="E837" t="str">
            <v>O</v>
          </cell>
          <cell r="F837" t="str">
            <v>Elma Dinglasan</v>
          </cell>
          <cell r="G837" t="str">
            <v>Coordinator</v>
          </cell>
          <cell r="H837" t="str">
            <v>63-2-77915843</v>
          </cell>
          <cell r="I837" t="str">
            <v>dinglasanelma@ups.com</v>
          </cell>
          <cell r="O837" t="str">
            <v>USA</v>
          </cell>
          <cell r="U837" t="str">
            <v>EUR</v>
          </cell>
          <cell r="Z837">
            <v>11</v>
          </cell>
          <cell r="AI837" t="str">
            <v>B</v>
          </cell>
          <cell r="AR837" t="str">
            <v>B</v>
          </cell>
          <cell r="AT837" t="str">
            <v>B</v>
          </cell>
          <cell r="AV837" t="str">
            <v>B</v>
          </cell>
          <cell r="AW837" t="str">
            <v>B</v>
          </cell>
          <cell r="AZ837" t="str">
            <v>B</v>
          </cell>
          <cell r="BC837" t="str">
            <v>B</v>
          </cell>
          <cell r="BF837" t="str">
            <v>B</v>
          </cell>
          <cell r="BT837" t="str">
            <v>B</v>
          </cell>
          <cell r="BW837" t="str">
            <v>B</v>
          </cell>
          <cell r="CA837" t="str">
            <v>B</v>
          </cell>
        </row>
        <row r="838">
          <cell r="A838">
            <v>971</v>
          </cell>
          <cell r="B838" t="str">
            <v>Philippines</v>
          </cell>
          <cell r="C838" t="str">
            <v>Manila</v>
          </cell>
          <cell r="D838" t="str">
            <v>PHMNL</v>
          </cell>
          <cell r="E838" t="str">
            <v>O</v>
          </cell>
          <cell r="F838" t="str">
            <v>Edlen Umdahay</v>
          </cell>
          <cell r="G838" t="str">
            <v>Operraton Assistant</v>
          </cell>
          <cell r="H838" t="str">
            <v>63-2-77915800</v>
          </cell>
          <cell r="I838" t="str">
            <v>umadhayedlen@ups.com</v>
          </cell>
          <cell r="Z838">
            <v>1</v>
          </cell>
          <cell r="BW838" t="str">
            <v>B</v>
          </cell>
        </row>
        <row r="839">
          <cell r="A839">
            <v>834</v>
          </cell>
          <cell r="B839" t="str">
            <v>Philippines</v>
          </cell>
          <cell r="C839" t="str">
            <v>Manila</v>
          </cell>
          <cell r="D839" t="str">
            <v>PHMNL</v>
          </cell>
          <cell r="E839" t="str">
            <v>O</v>
          </cell>
          <cell r="F839" t="str">
            <v>Jose Gasgonia</v>
          </cell>
          <cell r="G839" t="str">
            <v>Operations Officer</v>
          </cell>
          <cell r="H839" t="str">
            <v>63-2-77915800</v>
          </cell>
          <cell r="I839" t="str">
            <v>gasgonia.jose@ups.com</v>
          </cell>
          <cell r="Z839">
            <v>1</v>
          </cell>
          <cell r="AX839" t="str">
            <v>M</v>
          </cell>
        </row>
        <row r="840">
          <cell r="A840">
            <v>835</v>
          </cell>
          <cell r="B840" t="str">
            <v>Philippines</v>
          </cell>
          <cell r="C840" t="str">
            <v>Manila</v>
          </cell>
          <cell r="D840" t="str">
            <v>PHMNL</v>
          </cell>
          <cell r="E840" t="str">
            <v>O</v>
          </cell>
          <cell r="F840" t="str">
            <v>Jayson Osorio</v>
          </cell>
          <cell r="G840" t="str">
            <v>Senior Operation Assistant</v>
          </cell>
          <cell r="H840" t="str">
            <v>63-2-77915819</v>
          </cell>
          <cell r="I840" t="str">
            <v>ojayson@ups.com</v>
          </cell>
          <cell r="Z840">
            <v>6</v>
          </cell>
          <cell r="AR840" t="str">
            <v>B</v>
          </cell>
          <cell r="AT840" t="str">
            <v>M</v>
          </cell>
          <cell r="AW840" t="str">
            <v>B</v>
          </cell>
          <cell r="AX840" t="str">
            <v>B</v>
          </cell>
          <cell r="BF840" t="str">
            <v>M</v>
          </cell>
          <cell r="BW840" t="str">
            <v>M</v>
          </cell>
        </row>
        <row r="841">
          <cell r="A841">
            <v>836</v>
          </cell>
          <cell r="B841" t="str">
            <v>Philippines</v>
          </cell>
          <cell r="C841" t="str">
            <v>Subic Bay</v>
          </cell>
          <cell r="D841" t="str">
            <v>PHSFS</v>
          </cell>
          <cell r="E841" t="str">
            <v>O</v>
          </cell>
          <cell r="F841" t="str">
            <v>** See Manila</v>
          </cell>
          <cell r="Z841">
            <v>1</v>
          </cell>
          <cell r="BF841" t="str">
            <v>*</v>
          </cell>
        </row>
        <row r="842">
          <cell r="A842">
            <v>837</v>
          </cell>
          <cell r="B842" t="str">
            <v>Philippines</v>
          </cell>
          <cell r="C842" t="str">
            <v>Luzon Island</v>
          </cell>
          <cell r="D842" t="str">
            <v>PHNCP</v>
          </cell>
          <cell r="E842" t="str">
            <v>O</v>
          </cell>
          <cell r="F842" t="str">
            <v>** See Manila</v>
          </cell>
          <cell r="Z842">
            <v>0</v>
          </cell>
        </row>
        <row r="843">
          <cell r="A843">
            <v>838</v>
          </cell>
          <cell r="B843" t="str">
            <v>Singapore</v>
          </cell>
          <cell r="C843" t="str">
            <v>Singapore</v>
          </cell>
          <cell r="D843" t="str">
            <v>SGSIN</v>
          </cell>
          <cell r="E843" t="str">
            <v>O</v>
          </cell>
          <cell r="F843" t="str">
            <v>Ismas</v>
          </cell>
          <cell r="G843" t="str">
            <v>Officer</v>
          </cell>
          <cell r="H843" t="str">
            <v>65 63028396</v>
          </cell>
          <cell r="I843" t="str">
            <v>mmuhammadismas@ups.com</v>
          </cell>
          <cell r="S843" t="str">
            <v>ALL</v>
          </cell>
          <cell r="U843" t="str">
            <v>ALL</v>
          </cell>
          <cell r="W843" t="str">
            <v>USA/CAN</v>
          </cell>
          <cell r="Z843">
            <v>8</v>
          </cell>
          <cell r="AF843" t="str">
            <v>B</v>
          </cell>
          <cell r="AG843" t="str">
            <v>M</v>
          </cell>
          <cell r="AJ843" t="str">
            <v>M</v>
          </cell>
          <cell r="BD843" t="str">
            <v>M</v>
          </cell>
          <cell r="BF843" t="str">
            <v>M</v>
          </cell>
          <cell r="BM843" t="str">
            <v>B</v>
          </cell>
          <cell r="BT843" t="str">
            <v>B</v>
          </cell>
          <cell r="CF843" t="str">
            <v>M</v>
          </cell>
        </row>
        <row r="844">
          <cell r="A844">
            <v>839</v>
          </cell>
          <cell r="B844" t="str">
            <v>Singapore</v>
          </cell>
          <cell r="C844" t="str">
            <v>Singapore</v>
          </cell>
          <cell r="D844" t="str">
            <v>SGSIN</v>
          </cell>
          <cell r="E844" t="str">
            <v>O</v>
          </cell>
          <cell r="F844" t="str">
            <v>Abdul Rahman</v>
          </cell>
          <cell r="G844" t="str">
            <v>Assistant Manager</v>
          </cell>
          <cell r="H844" t="str">
            <v>65 63028381</v>
          </cell>
          <cell r="I844" t="str">
            <v>abdulrahman@ups.com</v>
          </cell>
          <cell r="U844" t="str">
            <v>ALL</v>
          </cell>
          <cell r="Z844">
            <v>3</v>
          </cell>
          <cell r="AQ844" t="str">
            <v>B</v>
          </cell>
          <cell r="AT844" t="str">
            <v>B</v>
          </cell>
          <cell r="BS844" t="str">
            <v>B</v>
          </cell>
        </row>
        <row r="845">
          <cell r="A845">
            <v>840</v>
          </cell>
          <cell r="B845" t="str">
            <v>Singapore</v>
          </cell>
          <cell r="C845" t="str">
            <v>Singapore</v>
          </cell>
          <cell r="D845" t="str">
            <v>SGSIN</v>
          </cell>
          <cell r="E845" t="str">
            <v>O</v>
          </cell>
          <cell r="F845" t="str">
            <v>Michelle Tan</v>
          </cell>
          <cell r="G845" t="str">
            <v>Ocean Freight Manager</v>
          </cell>
          <cell r="H845" t="str">
            <v>65 63028390</v>
          </cell>
          <cell r="I845" t="str">
            <v>michelletan@ups.com</v>
          </cell>
          <cell r="Z845">
            <v>1</v>
          </cell>
          <cell r="AT845" t="str">
            <v>B</v>
          </cell>
        </row>
        <row r="846">
          <cell r="A846">
            <v>841</v>
          </cell>
          <cell r="B846" t="str">
            <v>Singapore</v>
          </cell>
          <cell r="C846" t="str">
            <v>Singapore</v>
          </cell>
          <cell r="D846" t="str">
            <v>SGSIN</v>
          </cell>
          <cell r="E846" t="str">
            <v>O</v>
          </cell>
          <cell r="F846" t="str">
            <v>Sundar Manikam</v>
          </cell>
          <cell r="G846" t="str">
            <v>Officer</v>
          </cell>
          <cell r="H846" t="str">
            <v>65 63028394</v>
          </cell>
          <cell r="I846" t="str">
            <v>smanikam@ups.com</v>
          </cell>
          <cell r="S846" t="str">
            <v>ALL</v>
          </cell>
          <cell r="U846" t="str">
            <v>BOTH</v>
          </cell>
          <cell r="Z846">
            <v>7</v>
          </cell>
          <cell r="AG846" t="str">
            <v>B</v>
          </cell>
          <cell r="AJ846" t="str">
            <v>B</v>
          </cell>
          <cell r="AQ846" t="str">
            <v>B</v>
          </cell>
          <cell r="AT846" t="str">
            <v>B</v>
          </cell>
          <cell r="BT846" t="str">
            <v>B</v>
          </cell>
          <cell r="CF846" t="str">
            <v>B</v>
          </cell>
          <cell r="CI846" t="str">
            <v>B</v>
          </cell>
        </row>
        <row r="847">
          <cell r="A847">
            <v>842</v>
          </cell>
          <cell r="B847" t="str">
            <v>Singapore</v>
          </cell>
          <cell r="C847" t="str">
            <v>Singapore</v>
          </cell>
          <cell r="D847" t="str">
            <v>SGSIN</v>
          </cell>
          <cell r="E847" t="str">
            <v>O</v>
          </cell>
          <cell r="F847" t="str">
            <v>Yenti</v>
          </cell>
          <cell r="G847" t="str">
            <v>Officer</v>
          </cell>
          <cell r="H847" t="str">
            <v>65 63028383</v>
          </cell>
          <cell r="I847" t="str">
            <v>yyenti@ups.com</v>
          </cell>
          <cell r="Z847">
            <v>2</v>
          </cell>
          <cell r="AF847" t="str">
            <v>M</v>
          </cell>
          <cell r="BM847" t="str">
            <v>M</v>
          </cell>
        </row>
        <row r="848">
          <cell r="A848">
            <v>843</v>
          </cell>
          <cell r="B848" t="str">
            <v>Singapore</v>
          </cell>
          <cell r="C848" t="str">
            <v>Singapore</v>
          </cell>
          <cell r="D848" t="str">
            <v>SGSIN</v>
          </cell>
          <cell r="E848" t="str">
            <v>O</v>
          </cell>
          <cell r="F848" t="str">
            <v>Wang Lee Meng Linda</v>
          </cell>
          <cell r="G848" t="str">
            <v xml:space="preserve">Officer  </v>
          </cell>
          <cell r="H848" t="str">
            <v>65 63028391</v>
          </cell>
          <cell r="I848" t="str">
            <v>wleemenglinda@ups.com</v>
          </cell>
          <cell r="U848" t="str">
            <v>ALL</v>
          </cell>
          <cell r="Z848">
            <v>6</v>
          </cell>
          <cell r="AI848" t="str">
            <v>M</v>
          </cell>
          <cell r="AQ848" t="str">
            <v>M</v>
          </cell>
          <cell r="AT848" t="str">
            <v>M</v>
          </cell>
          <cell r="BS848" t="str">
            <v>M</v>
          </cell>
          <cell r="BT848" t="str">
            <v>M</v>
          </cell>
          <cell r="CI848" t="str">
            <v>M</v>
          </cell>
        </row>
        <row r="849">
          <cell r="A849">
            <v>844</v>
          </cell>
          <cell r="B849" t="str">
            <v>Singapore</v>
          </cell>
          <cell r="C849" t="str">
            <v>Singapore</v>
          </cell>
          <cell r="D849" t="str">
            <v>SGSIN</v>
          </cell>
          <cell r="E849" t="str">
            <v>O</v>
          </cell>
          <cell r="F849" t="str">
            <v>Jeffrey Goh</v>
          </cell>
          <cell r="G849" t="str">
            <v>Ocean Supervisor</v>
          </cell>
          <cell r="H849" t="str">
            <v>65 63028390</v>
          </cell>
          <cell r="I849" t="str">
            <v>jeffreygoh@ups.com</v>
          </cell>
          <cell r="U849" t="str">
            <v>ALL</v>
          </cell>
          <cell r="Z849">
            <v>2</v>
          </cell>
          <cell r="BF849" t="str">
            <v>B</v>
          </cell>
          <cell r="BT849" t="str">
            <v>B</v>
          </cell>
        </row>
        <row r="850">
          <cell r="A850">
            <v>845</v>
          </cell>
          <cell r="B850" t="str">
            <v>Singapore</v>
          </cell>
          <cell r="C850" t="str">
            <v>Singapore</v>
          </cell>
          <cell r="D850" t="str">
            <v>SGSIN</v>
          </cell>
          <cell r="E850" t="str">
            <v>O</v>
          </cell>
          <cell r="F850" t="str">
            <v>Group Email</v>
          </cell>
          <cell r="I850" t="str">
            <v>UPSSINEXPORTOCEANOPERATIONS@ups.com</v>
          </cell>
          <cell r="U850" t="str">
            <v>ALL</v>
          </cell>
          <cell r="W850" t="str">
            <v>USA/CAN</v>
          </cell>
          <cell r="Z850">
            <v>5</v>
          </cell>
          <cell r="AF850" t="str">
            <v>B</v>
          </cell>
          <cell r="AG850" t="str">
            <v>B</v>
          </cell>
          <cell r="AJ850" t="str">
            <v>B</v>
          </cell>
          <cell r="BD850" t="str">
            <v>B</v>
          </cell>
          <cell r="BT850" t="str">
            <v>B</v>
          </cell>
        </row>
        <row r="851">
          <cell r="A851">
            <v>846</v>
          </cell>
          <cell r="B851" t="str">
            <v>Brunei</v>
          </cell>
          <cell r="C851" t="str">
            <v>All Locations</v>
          </cell>
          <cell r="E851" t="str">
            <v>O</v>
          </cell>
          <cell r="F851" t="str">
            <v>** See Singapore</v>
          </cell>
          <cell r="Z851">
            <v>1</v>
          </cell>
          <cell r="AI851" t="str">
            <v>*</v>
          </cell>
        </row>
        <row r="852">
          <cell r="A852">
            <v>847</v>
          </cell>
          <cell r="B852" t="str">
            <v>South Korea</v>
          </cell>
          <cell r="C852" t="str">
            <v>Busan</v>
          </cell>
          <cell r="D852" t="str">
            <v>KRPUS</v>
          </cell>
          <cell r="E852" t="str">
            <v>O</v>
          </cell>
          <cell r="F852" t="str">
            <v>Park Robina</v>
          </cell>
          <cell r="G852" t="str">
            <v>Supervisor</v>
          </cell>
          <cell r="H852" t="str">
            <v>822 20003846</v>
          </cell>
          <cell r="I852" t="str">
            <v>robinapark@ups.com</v>
          </cell>
          <cell r="J852" t="str">
            <v>All</v>
          </cell>
          <cell r="N852" t="str">
            <v>ALL</v>
          </cell>
          <cell r="O852" t="str">
            <v>ALL</v>
          </cell>
          <cell r="R852" t="str">
            <v>LATAM</v>
          </cell>
          <cell r="V852" t="str">
            <v>ALL</v>
          </cell>
          <cell r="Z852">
            <v>21</v>
          </cell>
          <cell r="AI852" t="str">
            <v>B</v>
          </cell>
          <cell r="AP852" t="str">
            <v>B</v>
          </cell>
          <cell r="AR852" t="str">
            <v>B</v>
          </cell>
          <cell r="AT852" t="str">
            <v>E</v>
          </cell>
          <cell r="AX852" t="str">
            <v>B</v>
          </cell>
          <cell r="BC852" t="str">
            <v>M</v>
          </cell>
          <cell r="BF852" t="str">
            <v>B</v>
          </cell>
          <cell r="BH852" t="str">
            <v>B</v>
          </cell>
          <cell r="BK852" t="str">
            <v>M</v>
          </cell>
          <cell r="BM852" t="str">
            <v>M</v>
          </cell>
          <cell r="BO852" t="str">
            <v>M</v>
          </cell>
          <cell r="BS852" t="str">
            <v>M</v>
          </cell>
          <cell r="BV852" t="str">
            <v>M</v>
          </cell>
          <cell r="BW852" t="str">
            <v>M</v>
          </cell>
          <cell r="BX852" t="str">
            <v>M</v>
          </cell>
          <cell r="CD852" t="str">
            <v>M</v>
          </cell>
          <cell r="CG852" t="str">
            <v>B</v>
          </cell>
          <cell r="CH852" t="str">
            <v>M</v>
          </cell>
          <cell r="CI852" t="str">
            <v>M</v>
          </cell>
          <cell r="CP852" t="str">
            <v>M</v>
          </cell>
          <cell r="CR852" t="str">
            <v>B</v>
          </cell>
        </row>
        <row r="853">
          <cell r="A853">
            <v>848</v>
          </cell>
          <cell r="B853" t="str">
            <v>South Korea</v>
          </cell>
          <cell r="C853" t="str">
            <v>Busan</v>
          </cell>
          <cell r="D853" t="str">
            <v>KRPUS</v>
          </cell>
          <cell r="E853" t="str">
            <v>O</v>
          </cell>
          <cell r="F853" t="str">
            <v>Angelina Kim</v>
          </cell>
          <cell r="G853" t="str">
            <v>Officer</v>
          </cell>
          <cell r="H853" t="str">
            <v>822 20003854</v>
          </cell>
          <cell r="I853" t="str">
            <v>kjungeun@ups.com</v>
          </cell>
          <cell r="N853" t="str">
            <v>ALL</v>
          </cell>
          <cell r="R853" t="str">
            <v>LATAM</v>
          </cell>
          <cell r="W853" t="str">
            <v>ALL</v>
          </cell>
          <cell r="Z853">
            <v>14</v>
          </cell>
          <cell r="AC853" t="str">
            <v>M</v>
          </cell>
          <cell r="AF853" t="str">
            <v>M</v>
          </cell>
          <cell r="AI853" t="str">
            <v>B</v>
          </cell>
          <cell r="AJ853" t="str">
            <v>B</v>
          </cell>
          <cell r="AP853" t="str">
            <v>B</v>
          </cell>
          <cell r="AQ853" t="str">
            <v>M</v>
          </cell>
          <cell r="AT853" t="str">
            <v>M</v>
          </cell>
          <cell r="BD853" t="str">
            <v>B</v>
          </cell>
          <cell r="BH853" t="str">
            <v>M</v>
          </cell>
          <cell r="BJ853" t="str">
            <v>M</v>
          </cell>
          <cell r="BO853" t="str">
            <v>M</v>
          </cell>
          <cell r="CG853" t="str">
            <v>M</v>
          </cell>
          <cell r="CI853" t="str">
            <v>B</v>
          </cell>
          <cell r="CR853" t="str">
            <v>B</v>
          </cell>
        </row>
        <row r="854">
          <cell r="A854">
            <v>849</v>
          </cell>
          <cell r="B854" t="str">
            <v>South Korea</v>
          </cell>
          <cell r="C854" t="str">
            <v>Busan</v>
          </cell>
          <cell r="D854" t="str">
            <v>KRPUS</v>
          </cell>
          <cell r="E854" t="str">
            <v>O</v>
          </cell>
          <cell r="F854" t="str">
            <v>Sunny Noh</v>
          </cell>
          <cell r="G854" t="str">
            <v>Assistant</v>
          </cell>
          <cell r="H854" t="str">
            <v>822 20003868</v>
          </cell>
          <cell r="I854" t="str">
            <v>nheeseon@ups.com</v>
          </cell>
          <cell r="J854" t="str">
            <v>EMEA</v>
          </cell>
          <cell r="U854" t="str">
            <v>EUR</v>
          </cell>
          <cell r="Z854">
            <v>1</v>
          </cell>
          <cell r="AI854" t="str">
            <v>M</v>
          </cell>
        </row>
        <row r="855">
          <cell r="A855">
            <v>850</v>
          </cell>
          <cell r="B855" t="str">
            <v>South Korea</v>
          </cell>
          <cell r="C855" t="str">
            <v>Busan</v>
          </cell>
          <cell r="D855" t="str">
            <v>KRPUS</v>
          </cell>
          <cell r="E855" t="str">
            <v>O</v>
          </cell>
          <cell r="F855" t="str">
            <v>Group Email for US &amp; Canada</v>
          </cell>
          <cell r="I855" t="str">
            <v>UPSUPSKROCEANEXPORT-US2@ups.com</v>
          </cell>
          <cell r="N855" t="str">
            <v>ALL</v>
          </cell>
          <cell r="R855" t="str">
            <v>USA</v>
          </cell>
          <cell r="U855" t="str">
            <v>ALL</v>
          </cell>
          <cell r="W855" t="str">
            <v>ALL</v>
          </cell>
          <cell r="Z855">
            <v>21</v>
          </cell>
          <cell r="AC855" t="str">
            <v>M</v>
          </cell>
          <cell r="AE855" t="str">
            <v>M</v>
          </cell>
          <cell r="AF855" t="str">
            <v>M</v>
          </cell>
          <cell r="AG855" t="str">
            <v>B</v>
          </cell>
          <cell r="AI855" t="str">
            <v>B</v>
          </cell>
          <cell r="AJ855" t="str">
            <v>B</v>
          </cell>
          <cell r="AO855" t="str">
            <v>M</v>
          </cell>
          <cell r="AP855" t="str">
            <v>B</v>
          </cell>
          <cell r="AQ855" t="str">
            <v>M</v>
          </cell>
          <cell r="AR855" t="str">
            <v>B</v>
          </cell>
          <cell r="AT855" t="str">
            <v>M</v>
          </cell>
          <cell r="AV855" t="str">
            <v>M</v>
          </cell>
          <cell r="AZ855" t="str">
            <v>M</v>
          </cell>
          <cell r="BD855" t="str">
            <v>M</v>
          </cell>
          <cell r="BH855" t="str">
            <v>M</v>
          </cell>
          <cell r="BJ855" t="str">
            <v>M</v>
          </cell>
          <cell r="BO855" t="str">
            <v>M</v>
          </cell>
          <cell r="BT855" t="str">
            <v>M</v>
          </cell>
          <cell r="BV855" t="str">
            <v>M</v>
          </cell>
          <cell r="CG855" t="str">
            <v>B</v>
          </cell>
          <cell r="CR855" t="str">
            <v>M</v>
          </cell>
        </row>
        <row r="856">
          <cell r="A856">
            <v>851</v>
          </cell>
          <cell r="B856" t="str">
            <v>South Korea</v>
          </cell>
          <cell r="C856" t="str">
            <v>Busan</v>
          </cell>
          <cell r="D856" t="str">
            <v>KRPUS</v>
          </cell>
          <cell r="E856" t="str">
            <v>O</v>
          </cell>
          <cell r="F856" t="str">
            <v>Group Email for Non -US</v>
          </cell>
          <cell r="I856" t="str">
            <v>UPSUPSKROCEANEXPORT-NONUS@ups.com</v>
          </cell>
          <cell r="R856" t="str">
            <v>MX</v>
          </cell>
          <cell r="Z856">
            <v>3</v>
          </cell>
          <cell r="AP856" t="str">
            <v>B</v>
          </cell>
          <cell r="AX856" t="str">
            <v>M</v>
          </cell>
          <cell r="BF856" t="str">
            <v>B</v>
          </cell>
        </row>
        <row r="857">
          <cell r="A857">
            <v>852</v>
          </cell>
          <cell r="B857" t="str">
            <v>South Korea</v>
          </cell>
          <cell r="C857" t="str">
            <v>Busan</v>
          </cell>
          <cell r="D857" t="str">
            <v>KRPUS</v>
          </cell>
          <cell r="E857" t="str">
            <v>O</v>
          </cell>
          <cell r="F857" t="str">
            <v>Scarlet Byeon</v>
          </cell>
          <cell r="G857" t="str">
            <v>Ocean customer support</v>
          </cell>
          <cell r="H857" t="str">
            <v>822 2000 3848</v>
          </cell>
          <cell r="I857" t="str">
            <v>bjuhong@ups.com</v>
          </cell>
          <cell r="Z857">
            <v>2</v>
          </cell>
          <cell r="AX857" t="str">
            <v>M</v>
          </cell>
          <cell r="BF857" t="str">
            <v>M</v>
          </cell>
        </row>
        <row r="858">
          <cell r="A858">
            <v>853</v>
          </cell>
          <cell r="B858" t="str">
            <v>South Korea</v>
          </cell>
          <cell r="C858" t="str">
            <v>Busan</v>
          </cell>
          <cell r="D858" t="str">
            <v>KRPUS</v>
          </cell>
          <cell r="E858" t="str">
            <v>O</v>
          </cell>
          <cell r="F858" t="str">
            <v>Scarlet Byeon</v>
          </cell>
          <cell r="G858" t="str">
            <v>Operation</v>
          </cell>
          <cell r="H858" t="str">
            <v>82-2-2000-3848</v>
          </cell>
          <cell r="I858" t="str">
            <v>jbyeon@ups.com</v>
          </cell>
          <cell r="J858" t="str">
            <v>82-2-2000-3848</v>
          </cell>
          <cell r="K858" t="str">
            <v>jbyeon@ups.com</v>
          </cell>
          <cell r="R858" t="str">
            <v>Non-USA</v>
          </cell>
          <cell r="Z858">
            <v>0</v>
          </cell>
        </row>
        <row r="859">
          <cell r="A859">
            <v>854</v>
          </cell>
          <cell r="B859" t="str">
            <v>South Korea</v>
          </cell>
          <cell r="C859" t="str">
            <v>Busan</v>
          </cell>
          <cell r="D859" t="str">
            <v>KRPUS</v>
          </cell>
          <cell r="E859" t="str">
            <v>O</v>
          </cell>
          <cell r="F859" t="str">
            <v>Emma Choi</v>
          </cell>
          <cell r="G859" t="str">
            <v>Freight Senior Admin Assistsant</v>
          </cell>
          <cell r="H859" t="str">
            <v>822 2000 3867</v>
          </cell>
          <cell r="I859" t="str">
            <v>cbokyung@ups.com</v>
          </cell>
          <cell r="R859" t="str">
            <v>LATAM</v>
          </cell>
          <cell r="Z859">
            <v>2</v>
          </cell>
          <cell r="AP859" t="str">
            <v>M</v>
          </cell>
          <cell r="AX859" t="str">
            <v>M</v>
          </cell>
        </row>
        <row r="860">
          <cell r="A860">
            <v>855</v>
          </cell>
          <cell r="B860" t="str">
            <v>South Korea</v>
          </cell>
          <cell r="C860" t="str">
            <v>Busan</v>
          </cell>
          <cell r="D860" t="str">
            <v>KRPUS</v>
          </cell>
          <cell r="E860" t="str">
            <v>O</v>
          </cell>
          <cell r="F860" t="str">
            <v xml:space="preserve">Ally Kim </v>
          </cell>
          <cell r="G860" t="str">
            <v>Freight officer</v>
          </cell>
          <cell r="H860" t="str">
            <v>822 20003857</v>
          </cell>
          <cell r="I860" t="str">
            <v>kminhye@ups.com</v>
          </cell>
          <cell r="U860" t="str">
            <v>ALL</v>
          </cell>
          <cell r="Z860">
            <v>4</v>
          </cell>
          <cell r="AP860" t="str">
            <v>M</v>
          </cell>
          <cell r="AT860" t="str">
            <v>B</v>
          </cell>
          <cell r="BF860" t="str">
            <v>B</v>
          </cell>
          <cell r="BT860" t="str">
            <v>B</v>
          </cell>
        </row>
        <row r="861">
          <cell r="A861">
            <v>856</v>
          </cell>
          <cell r="B861" t="str">
            <v>South Korea</v>
          </cell>
          <cell r="C861" t="str">
            <v>Busan</v>
          </cell>
          <cell r="D861" t="str">
            <v>KRPUS</v>
          </cell>
          <cell r="E861" t="str">
            <v>O</v>
          </cell>
          <cell r="F861" t="str">
            <v>Eyelyn Kim</v>
          </cell>
          <cell r="G861" t="str">
            <v>Freight Senior Admin Assistant</v>
          </cell>
          <cell r="H861" t="str">
            <v>822 2000 3869</v>
          </cell>
          <cell r="I861" t="str">
            <v>kminju@ups.com</v>
          </cell>
          <cell r="W861" t="str">
            <v>ALL</v>
          </cell>
          <cell r="Z861">
            <v>6</v>
          </cell>
          <cell r="AE861" t="str">
            <v>B</v>
          </cell>
          <cell r="AR861" t="str">
            <v>B</v>
          </cell>
          <cell r="AT861" t="str">
            <v>M</v>
          </cell>
          <cell r="BD861" t="str">
            <v>M</v>
          </cell>
          <cell r="CG861" t="str">
            <v>B</v>
          </cell>
          <cell r="CI861" t="str">
            <v>M</v>
          </cell>
        </row>
        <row r="862">
          <cell r="A862">
            <v>857</v>
          </cell>
          <cell r="B862" t="str">
            <v>South Korea</v>
          </cell>
          <cell r="C862" t="str">
            <v>Busan</v>
          </cell>
          <cell r="D862" t="str">
            <v>KRPUS</v>
          </cell>
          <cell r="E862" t="str">
            <v>O</v>
          </cell>
          <cell r="F862" t="str">
            <v>Seo Hyeong Jeong</v>
          </cell>
          <cell r="G862" t="str">
            <v>Freight Senior Admin Assistant</v>
          </cell>
          <cell r="H862" t="str">
            <v>822 20003845</v>
          </cell>
          <cell r="I862" t="str">
            <v>shyeongjeong@ups.com</v>
          </cell>
          <cell r="Z862">
            <v>4</v>
          </cell>
          <cell r="AE862" t="str">
            <v>M</v>
          </cell>
          <cell r="AG862" t="str">
            <v>M</v>
          </cell>
          <cell r="AJ862" t="str">
            <v>M</v>
          </cell>
          <cell r="AR862" t="str">
            <v>M</v>
          </cell>
        </row>
        <row r="863">
          <cell r="A863">
            <v>858</v>
          </cell>
          <cell r="B863" t="str">
            <v>South Korea</v>
          </cell>
          <cell r="C863" t="str">
            <v>Incheon</v>
          </cell>
          <cell r="D863" t="str">
            <v>KRICN</v>
          </cell>
          <cell r="E863" t="str">
            <v>O</v>
          </cell>
          <cell r="F863" t="str">
            <v>** See Busan</v>
          </cell>
          <cell r="Z863">
            <v>7</v>
          </cell>
          <cell r="AI863" t="str">
            <v>*</v>
          </cell>
          <cell r="AQ863" t="str">
            <v>*</v>
          </cell>
          <cell r="AX863" t="str">
            <v>*</v>
          </cell>
          <cell r="BD863" t="str">
            <v>*</v>
          </cell>
          <cell r="BF863" t="str">
            <v>*</v>
          </cell>
          <cell r="BJ863" t="str">
            <v>*</v>
          </cell>
          <cell r="BM863" t="str">
            <v>*</v>
          </cell>
        </row>
        <row r="864">
          <cell r="A864">
            <v>859</v>
          </cell>
          <cell r="B864" t="str">
            <v>South Korea</v>
          </cell>
          <cell r="C864" t="str">
            <v>Seoul</v>
          </cell>
          <cell r="D864" t="str">
            <v>KRSEL</v>
          </cell>
          <cell r="E864" t="str">
            <v>O</v>
          </cell>
          <cell r="F864" t="str">
            <v>** See Busan</v>
          </cell>
          <cell r="Z864">
            <v>6</v>
          </cell>
          <cell r="AC864" t="str">
            <v>*</v>
          </cell>
          <cell r="AU864" t="str">
            <v>*</v>
          </cell>
          <cell r="BD864" t="str">
            <v>*</v>
          </cell>
          <cell r="BJ864" t="str">
            <v>*</v>
          </cell>
          <cell r="BM864" t="str">
            <v>*</v>
          </cell>
          <cell r="CR864" t="str">
            <v>*</v>
          </cell>
        </row>
        <row r="865">
          <cell r="A865">
            <v>860</v>
          </cell>
          <cell r="B865" t="str">
            <v>South Korea</v>
          </cell>
          <cell r="C865" t="str">
            <v>Yongin-si</v>
          </cell>
          <cell r="D865" t="str">
            <v>KRYNG</v>
          </cell>
          <cell r="E865" t="str">
            <v>O</v>
          </cell>
          <cell r="F865" t="str">
            <v>** See Busan</v>
          </cell>
          <cell r="Z865">
            <v>2</v>
          </cell>
          <cell r="AX865" t="str">
            <v>*</v>
          </cell>
          <cell r="BF865" t="str">
            <v>*</v>
          </cell>
        </row>
        <row r="866">
          <cell r="A866">
            <v>861</v>
          </cell>
          <cell r="B866" t="str">
            <v>South Korea</v>
          </cell>
          <cell r="C866" t="str">
            <v>Pyeongtaek</v>
          </cell>
          <cell r="D866" t="str">
            <v>KRPTK</v>
          </cell>
          <cell r="E866" t="str">
            <v>O</v>
          </cell>
          <cell r="F866" t="str">
            <v>** See Busan</v>
          </cell>
          <cell r="Z866">
            <v>1</v>
          </cell>
          <cell r="AX866" t="str">
            <v>*</v>
          </cell>
        </row>
        <row r="867">
          <cell r="A867">
            <v>862</v>
          </cell>
          <cell r="B867" t="str">
            <v>Taiwan</v>
          </cell>
          <cell r="C867" t="str">
            <v>Taipei</v>
          </cell>
          <cell r="D867" t="str">
            <v>TWTPE</v>
          </cell>
          <cell r="E867" t="str">
            <v>O</v>
          </cell>
          <cell r="F867" t="str">
            <v>Selina Han</v>
          </cell>
          <cell r="G867" t="str">
            <v>CS</v>
          </cell>
          <cell r="H867" t="str">
            <v>886 2 66117674</v>
          </cell>
          <cell r="I867" t="str">
            <v>syhan@ups.com</v>
          </cell>
          <cell r="J867" t="str">
            <v>Anita/Grace</v>
          </cell>
          <cell r="K867" t="str">
            <v>886-961133006</v>
          </cell>
          <cell r="U867" t="str">
            <v>USA</v>
          </cell>
          <cell r="X867" t="str">
            <v>USA</v>
          </cell>
          <cell r="Z867">
            <v>3</v>
          </cell>
          <cell r="AI867" t="str">
            <v>B</v>
          </cell>
          <cell r="BW867" t="str">
            <v>M</v>
          </cell>
          <cell r="CQ867" t="str">
            <v>B</v>
          </cell>
        </row>
        <row r="868">
          <cell r="A868">
            <v>863</v>
          </cell>
          <cell r="B868" t="str">
            <v>Taiwan</v>
          </cell>
          <cell r="C868" t="str">
            <v>Taipei</v>
          </cell>
          <cell r="D868" t="str">
            <v>TWTPE</v>
          </cell>
          <cell r="E868" t="str">
            <v>O</v>
          </cell>
          <cell r="F868" t="str">
            <v>Cathy Lee</v>
          </cell>
          <cell r="G868" t="str">
            <v>Export CS</v>
          </cell>
          <cell r="H868" t="str">
            <v>886 2 66117696</v>
          </cell>
          <cell r="I868" t="str">
            <v>cathylee@ups.com</v>
          </cell>
          <cell r="J868" t="str">
            <v>Anita/Grace</v>
          </cell>
          <cell r="N868" t="str">
            <v>ALL</v>
          </cell>
          <cell r="O868" t="str">
            <v>USA/MX</v>
          </cell>
          <cell r="R868" t="str">
            <v>LATAM</v>
          </cell>
          <cell r="T868" t="str">
            <v>APAC &amp; LATAM</v>
          </cell>
          <cell r="U868" t="str">
            <v>EUR</v>
          </cell>
          <cell r="V868" t="str">
            <v>EUR/CAN</v>
          </cell>
          <cell r="Z868">
            <v>12</v>
          </cell>
          <cell r="AF868" t="str">
            <v>B</v>
          </cell>
          <cell r="AO868" t="str">
            <v>M</v>
          </cell>
          <cell r="AP868" t="str">
            <v>M</v>
          </cell>
          <cell r="AT868" t="str">
            <v>M</v>
          </cell>
          <cell r="BC868" t="str">
            <v>B</v>
          </cell>
          <cell r="BF868" t="str">
            <v>B</v>
          </cell>
          <cell r="BO868" t="str">
            <v>M</v>
          </cell>
          <cell r="BT868" t="str">
            <v>B</v>
          </cell>
          <cell r="BX868" t="str">
            <v>B</v>
          </cell>
          <cell r="CE868" t="str">
            <v>M</v>
          </cell>
          <cell r="CI868" t="str">
            <v>B</v>
          </cell>
          <cell r="CQ868" t="str">
            <v>M</v>
          </cell>
        </row>
        <row r="869">
          <cell r="A869">
            <v>864</v>
          </cell>
          <cell r="B869" t="str">
            <v>Taiwan</v>
          </cell>
          <cell r="C869" t="str">
            <v>Taipei</v>
          </cell>
          <cell r="D869" t="str">
            <v>TWTPE</v>
          </cell>
          <cell r="E869" t="str">
            <v>O</v>
          </cell>
          <cell r="F869" t="str">
            <v>Jarvis Tseng</v>
          </cell>
          <cell r="G869" t="str">
            <v>Ocean Assistant Manager</v>
          </cell>
          <cell r="H869" t="str">
            <v>886 2 66117687</v>
          </cell>
          <cell r="I869" t="str">
            <v>tsengjarvis@ups.com</v>
          </cell>
          <cell r="N869" t="str">
            <v>EUR</v>
          </cell>
          <cell r="R869" t="str">
            <v>USA/LATAM</v>
          </cell>
          <cell r="T869" t="str">
            <v>EUR &amp; LATAM</v>
          </cell>
          <cell r="U869" t="str">
            <v>EUR</v>
          </cell>
          <cell r="X869" t="str">
            <v>ASI</v>
          </cell>
          <cell r="Z869">
            <v>2</v>
          </cell>
          <cell r="BF869" t="str">
            <v>E</v>
          </cell>
          <cell r="CC869" t="str">
            <v>B</v>
          </cell>
        </row>
        <row r="870">
          <cell r="A870">
            <v>865</v>
          </cell>
          <cell r="B870" t="str">
            <v>Taiwan</v>
          </cell>
          <cell r="C870" t="str">
            <v>Taipei</v>
          </cell>
          <cell r="D870" t="str">
            <v>TWTPE</v>
          </cell>
          <cell r="E870" t="str">
            <v>O</v>
          </cell>
          <cell r="F870" t="str">
            <v>Lily Wang</v>
          </cell>
          <cell r="G870" t="str">
            <v>Export CS</v>
          </cell>
          <cell r="H870" t="str">
            <v>886 2 66117692</v>
          </cell>
          <cell r="I870" t="str">
            <v>wang.lily@ups.com</v>
          </cell>
          <cell r="J870" t="str">
            <v>Anita/Grace</v>
          </cell>
          <cell r="Q870" t="str">
            <v>USA</v>
          </cell>
          <cell r="T870" t="str">
            <v>USA</v>
          </cell>
          <cell r="U870" t="str">
            <v>USA</v>
          </cell>
          <cell r="V870" t="str">
            <v>USA</v>
          </cell>
          <cell r="X870" t="str">
            <v>USA</v>
          </cell>
          <cell r="Z870">
            <v>18</v>
          </cell>
          <cell r="AB870" t="str">
            <v>M</v>
          </cell>
          <cell r="AF870" t="str">
            <v>M</v>
          </cell>
          <cell r="AG870" t="str">
            <v>M</v>
          </cell>
          <cell r="AH870" t="str">
            <v>M</v>
          </cell>
          <cell r="AJ870" t="str">
            <v>M</v>
          </cell>
          <cell r="AT870" t="str">
            <v>B</v>
          </cell>
          <cell r="AV870" t="str">
            <v>M</v>
          </cell>
          <cell r="BE870" t="str">
            <v>B</v>
          </cell>
          <cell r="BP870" t="str">
            <v>B</v>
          </cell>
          <cell r="BS870" t="str">
            <v>M</v>
          </cell>
          <cell r="BT870" t="str">
            <v>M</v>
          </cell>
          <cell r="BU870" t="str">
            <v>M</v>
          </cell>
          <cell r="BX870" t="str">
            <v>B</v>
          </cell>
          <cell r="BZ870" t="str">
            <v>B</v>
          </cell>
          <cell r="CH870" t="str">
            <v>M</v>
          </cell>
          <cell r="CI870" t="str">
            <v>M</v>
          </cell>
          <cell r="CO870" t="str">
            <v>B</v>
          </cell>
          <cell r="CR870" t="str">
            <v>B</v>
          </cell>
        </row>
        <row r="871">
          <cell r="A871">
            <v>866</v>
          </cell>
          <cell r="B871" t="str">
            <v>Taiwan</v>
          </cell>
          <cell r="C871" t="str">
            <v>Taipei</v>
          </cell>
          <cell r="D871" t="str">
            <v>TWTPE</v>
          </cell>
          <cell r="E871" t="str">
            <v>O</v>
          </cell>
          <cell r="F871" t="str">
            <v>May Chen</v>
          </cell>
          <cell r="G871" t="str">
            <v>Export CS</v>
          </cell>
          <cell r="H871" t="str">
            <v>886 2 66117698</v>
          </cell>
          <cell r="I871" t="str">
            <v>may.chen@ups.com</v>
          </cell>
          <cell r="J871" t="str">
            <v>Anita/Grace</v>
          </cell>
          <cell r="L871" t="str">
            <v>Y</v>
          </cell>
          <cell r="T871" t="str">
            <v>ALL</v>
          </cell>
          <cell r="V871" t="str">
            <v>USA</v>
          </cell>
          <cell r="W871" t="str">
            <v>USA</v>
          </cell>
          <cell r="Z871">
            <v>3</v>
          </cell>
          <cell r="BD871" t="str">
            <v>B</v>
          </cell>
          <cell r="BX871" t="str">
            <v>M</v>
          </cell>
          <cell r="CD871" t="str">
            <v>M</v>
          </cell>
        </row>
        <row r="872">
          <cell r="A872">
            <v>867</v>
          </cell>
          <cell r="B872" t="str">
            <v>Taiwan</v>
          </cell>
          <cell r="C872" t="str">
            <v>Taipei</v>
          </cell>
          <cell r="D872" t="str">
            <v>TWTPE</v>
          </cell>
          <cell r="E872" t="str">
            <v>O</v>
          </cell>
          <cell r="F872" t="str">
            <v>Colleen Chiang</v>
          </cell>
          <cell r="G872" t="str">
            <v>Export CS</v>
          </cell>
          <cell r="H872" t="str">
            <v>886 2 66117697</v>
          </cell>
          <cell r="I872" t="str">
            <v>cchiang@ups.com</v>
          </cell>
          <cell r="T872" t="str">
            <v>ALL</v>
          </cell>
          <cell r="Z872">
            <v>5</v>
          </cell>
          <cell r="AC872" t="str">
            <v>M</v>
          </cell>
          <cell r="AL872" t="str">
            <v>B</v>
          </cell>
          <cell r="BG872" t="str">
            <v>M</v>
          </cell>
          <cell r="CC872" t="str">
            <v>M</v>
          </cell>
          <cell r="CD872" t="str">
            <v>M</v>
          </cell>
        </row>
        <row r="873">
          <cell r="A873">
            <v>868</v>
          </cell>
          <cell r="B873" t="str">
            <v>Taiwan</v>
          </cell>
          <cell r="C873" t="str">
            <v>Taipei</v>
          </cell>
          <cell r="D873" t="str">
            <v>TWTPE</v>
          </cell>
          <cell r="E873" t="str">
            <v>O</v>
          </cell>
          <cell r="F873" t="str">
            <v>TPE Ocean Group Email</v>
          </cell>
          <cell r="I873" t="str">
            <v>upstpeoceanexportcs@ups.com</v>
          </cell>
          <cell r="N873" t="str">
            <v>ALL</v>
          </cell>
          <cell r="O873" t="str">
            <v>USA/MX</v>
          </cell>
          <cell r="R873" t="str">
            <v>ALL</v>
          </cell>
          <cell r="T873" t="str">
            <v>ALL</v>
          </cell>
          <cell r="U873" t="str">
            <v>ALL</v>
          </cell>
          <cell r="V873" t="str">
            <v>ALL</v>
          </cell>
          <cell r="Z873">
            <v>14</v>
          </cell>
          <cell r="AC873" t="str">
            <v>B</v>
          </cell>
          <cell r="AF873" t="str">
            <v>B</v>
          </cell>
          <cell r="AG873" t="str">
            <v>B</v>
          </cell>
          <cell r="AJ873" t="str">
            <v>B</v>
          </cell>
          <cell r="AP873" t="str">
            <v>B</v>
          </cell>
          <cell r="AR873" t="str">
            <v>M</v>
          </cell>
          <cell r="BC873" t="str">
            <v>M</v>
          </cell>
          <cell r="BG873" t="str">
            <v>M</v>
          </cell>
          <cell r="BJ873" t="str">
            <v>B</v>
          </cell>
          <cell r="BO873" t="str">
            <v>M</v>
          </cell>
          <cell r="BT873" t="str">
            <v>M</v>
          </cell>
          <cell r="BX873" t="str">
            <v>B</v>
          </cell>
          <cell r="CO873" t="str">
            <v>B</v>
          </cell>
          <cell r="CQ873" t="str">
            <v>B</v>
          </cell>
        </row>
        <row r="874">
          <cell r="A874">
            <v>869</v>
          </cell>
          <cell r="B874" t="str">
            <v>Taiwan</v>
          </cell>
          <cell r="C874" t="str">
            <v>Taipei</v>
          </cell>
          <cell r="D874" t="str">
            <v>TWTPE</v>
          </cell>
          <cell r="E874" t="str">
            <v>O</v>
          </cell>
          <cell r="F874" t="str">
            <v>Rena Hung</v>
          </cell>
          <cell r="G874" t="str">
            <v>Export CS</v>
          </cell>
          <cell r="H874" t="str">
            <v>886 2 66117689</v>
          </cell>
          <cell r="I874" t="str">
            <v>rena.hung@ups.com</v>
          </cell>
          <cell r="J874" t="str">
            <v>Anita/Grace</v>
          </cell>
          <cell r="T874" t="str">
            <v>ALL</v>
          </cell>
          <cell r="V874" t="str">
            <v>APAC</v>
          </cell>
          <cell r="Z874">
            <v>0</v>
          </cell>
        </row>
        <row r="875">
          <cell r="A875">
            <v>870</v>
          </cell>
          <cell r="B875" t="str">
            <v>Taiwan</v>
          </cell>
          <cell r="C875" t="str">
            <v>Taipei</v>
          </cell>
          <cell r="D875" t="str">
            <v>TWTPE</v>
          </cell>
          <cell r="E875" t="str">
            <v>O</v>
          </cell>
          <cell r="F875" t="str">
            <v>Ocean export team</v>
          </cell>
          <cell r="G875" t="str">
            <v>Export team</v>
          </cell>
          <cell r="I875" t="str">
            <v>Upstpeoceanexportusa@Ups.Com</v>
          </cell>
          <cell r="J875" t="str">
            <v>Anita/Grace</v>
          </cell>
          <cell r="T875" t="str">
            <v>USA</v>
          </cell>
          <cell r="U875" t="str">
            <v>USA</v>
          </cell>
          <cell r="Z875">
            <v>1</v>
          </cell>
          <cell r="CC875" t="str">
            <v>B</v>
          </cell>
        </row>
        <row r="876">
          <cell r="A876">
            <v>871</v>
          </cell>
          <cell r="B876" t="str">
            <v>Taiwan</v>
          </cell>
          <cell r="C876" t="str">
            <v>Taipei</v>
          </cell>
          <cell r="D876" t="str">
            <v>TWTPE</v>
          </cell>
          <cell r="E876" t="str">
            <v>O</v>
          </cell>
          <cell r="F876" t="str">
            <v>Fion Chang</v>
          </cell>
          <cell r="G876" t="str">
            <v>Frighrt Officer</v>
          </cell>
          <cell r="H876" t="str">
            <v xml:space="preserve">886-2-66117685
</v>
          </cell>
          <cell r="I876" t="str">
            <v>cfion@ups.com</v>
          </cell>
          <cell r="J876" t="str">
            <v>Anita/Grace</v>
          </cell>
          <cell r="K876" t="str">
            <v>886-930902807</v>
          </cell>
          <cell r="U876" t="str">
            <v>USA</v>
          </cell>
          <cell r="W876" t="str">
            <v>USA</v>
          </cell>
          <cell r="X876" t="str">
            <v>ALL</v>
          </cell>
          <cell r="Z876">
            <v>10</v>
          </cell>
          <cell r="AG876" t="str">
            <v>M</v>
          </cell>
          <cell r="AJ876" t="str">
            <v>M</v>
          </cell>
          <cell r="AQ876" t="str">
            <v>M</v>
          </cell>
          <cell r="AS876" t="str">
            <v>B</v>
          </cell>
          <cell r="BD876" t="str">
            <v>M</v>
          </cell>
          <cell r="BF876" t="str">
            <v>M</v>
          </cell>
          <cell r="BI876" t="str">
            <v>B</v>
          </cell>
          <cell r="BP876" t="str">
            <v>M</v>
          </cell>
          <cell r="BT876" t="str">
            <v>M</v>
          </cell>
          <cell r="CQ876" t="str">
            <v>M</v>
          </cell>
        </row>
        <row r="877">
          <cell r="A877">
            <v>872</v>
          </cell>
          <cell r="B877" t="str">
            <v>Taiwan</v>
          </cell>
          <cell r="C877" t="str">
            <v>Taipei</v>
          </cell>
          <cell r="D877" t="str">
            <v>TWTPE</v>
          </cell>
          <cell r="E877" t="str">
            <v>O</v>
          </cell>
          <cell r="F877" t="str">
            <v>Vivian Lo</v>
          </cell>
          <cell r="G877" t="str">
            <v>Export CS</v>
          </cell>
          <cell r="H877" t="str">
            <v>886 2 66117682</v>
          </cell>
          <cell r="I877" t="str">
            <v>vivian.lo@ups.com</v>
          </cell>
          <cell r="J877" t="str">
            <v>Kevy</v>
          </cell>
          <cell r="N877" t="str">
            <v>EUR</v>
          </cell>
          <cell r="P877" t="str">
            <v>USA</v>
          </cell>
          <cell r="R877" t="str">
            <v>EUR</v>
          </cell>
          <cell r="T877" t="str">
            <v>USA</v>
          </cell>
          <cell r="U877" t="str">
            <v>USA</v>
          </cell>
          <cell r="X877" t="str">
            <v>EUR</v>
          </cell>
          <cell r="Z877">
            <v>10</v>
          </cell>
          <cell r="AB877" t="str">
            <v>B</v>
          </cell>
          <cell r="AF877" t="str">
            <v>B</v>
          </cell>
          <cell r="AS877" t="str">
            <v>M</v>
          </cell>
          <cell r="AT877" t="str">
            <v>M</v>
          </cell>
          <cell r="AV877" t="str">
            <v>B</v>
          </cell>
          <cell r="BI877" t="str">
            <v>M</v>
          </cell>
          <cell r="BO877" t="str">
            <v>M</v>
          </cell>
          <cell r="BS877" t="str">
            <v>B</v>
          </cell>
          <cell r="BT877" t="str">
            <v>B</v>
          </cell>
          <cell r="CR877" t="str">
            <v>M</v>
          </cell>
        </row>
        <row r="878">
          <cell r="A878">
            <v>873</v>
          </cell>
          <cell r="B878" t="str">
            <v>Taiwan</v>
          </cell>
          <cell r="C878" t="str">
            <v>Taipei</v>
          </cell>
          <cell r="D878" t="str">
            <v>TWTPE</v>
          </cell>
          <cell r="E878" t="str">
            <v>O</v>
          </cell>
          <cell r="F878" t="str">
            <v>Caroline Chiu</v>
          </cell>
          <cell r="G878" t="str">
            <v>CSR</v>
          </cell>
          <cell r="H878" t="str">
            <v>886 2 66117684</v>
          </cell>
          <cell r="I878" t="str">
            <v>cchiu@ups.com</v>
          </cell>
          <cell r="J878" t="str">
            <v>Kevy</v>
          </cell>
          <cell r="N878" t="str">
            <v>ALL</v>
          </cell>
          <cell r="R878" t="str">
            <v>ALL</v>
          </cell>
          <cell r="T878" t="str">
            <v>APAC</v>
          </cell>
          <cell r="U878" t="str">
            <v>ALL</v>
          </cell>
          <cell r="X878" t="str">
            <v>CAN</v>
          </cell>
          <cell r="Z878">
            <v>8</v>
          </cell>
          <cell r="AC878" t="str">
            <v>M</v>
          </cell>
          <cell r="BG878" t="str">
            <v>M</v>
          </cell>
          <cell r="BO878" t="str">
            <v>M</v>
          </cell>
          <cell r="BP878" t="str">
            <v>B</v>
          </cell>
          <cell r="BT878" t="str">
            <v>M</v>
          </cell>
          <cell r="BV878" t="str">
            <v>B</v>
          </cell>
          <cell r="CE878" t="str">
            <v>M</v>
          </cell>
          <cell r="CI878" t="str">
            <v>M</v>
          </cell>
        </row>
        <row r="879">
          <cell r="A879">
            <v>874</v>
          </cell>
          <cell r="B879" t="str">
            <v>Taiwan</v>
          </cell>
          <cell r="C879" t="str">
            <v>Taipei</v>
          </cell>
          <cell r="D879" t="str">
            <v>TWTPE</v>
          </cell>
          <cell r="E879" t="str">
            <v>O</v>
          </cell>
          <cell r="F879" t="str">
            <v>Jamie Yang</v>
          </cell>
          <cell r="G879" t="str">
            <v>Customer Service</v>
          </cell>
          <cell r="H879" t="str">
            <v>886 2 66117695</v>
          </cell>
          <cell r="I879" t="str">
            <v>yangjamie@ups.com</v>
          </cell>
          <cell r="Z879">
            <v>1</v>
          </cell>
          <cell r="CO879" t="str">
            <v>M</v>
          </cell>
        </row>
        <row r="880">
          <cell r="A880">
            <v>875</v>
          </cell>
          <cell r="B880" t="str">
            <v>Taiwan</v>
          </cell>
          <cell r="C880" t="str">
            <v>Taipei</v>
          </cell>
          <cell r="D880" t="str">
            <v>TWTPE</v>
          </cell>
          <cell r="E880" t="str">
            <v>O</v>
          </cell>
          <cell r="F880" t="str">
            <v>Paulina Su</v>
          </cell>
          <cell r="G880" t="str">
            <v xml:space="preserve">Export CS </v>
          </cell>
          <cell r="H880" t="str">
            <v>886 2 66117681</v>
          </cell>
          <cell r="I880" t="str">
            <v>psu@ups.com</v>
          </cell>
          <cell r="N880" t="str">
            <v>EUR</v>
          </cell>
          <cell r="O880" t="str">
            <v>USA</v>
          </cell>
          <cell r="U880" t="str">
            <v>EUR</v>
          </cell>
          <cell r="Z880">
            <v>0</v>
          </cell>
        </row>
        <row r="881">
          <cell r="A881">
            <v>876</v>
          </cell>
          <cell r="B881" t="str">
            <v>Taiwan</v>
          </cell>
          <cell r="C881" t="str">
            <v>Kaohsiung</v>
          </cell>
          <cell r="D881" t="str">
            <v>TWKHH</v>
          </cell>
          <cell r="E881" t="str">
            <v>O</v>
          </cell>
          <cell r="F881" t="str">
            <v>** See Taipei</v>
          </cell>
          <cell r="Z881">
            <v>35</v>
          </cell>
          <cell r="AA881" t="str">
            <v>*</v>
          </cell>
          <cell r="AB881" t="str">
            <v>*</v>
          </cell>
          <cell r="AC881" t="str">
            <v>*</v>
          </cell>
          <cell r="AF881" t="str">
            <v>*</v>
          </cell>
          <cell r="AG881" t="str">
            <v>*</v>
          </cell>
          <cell r="AH881" t="str">
            <v>*</v>
          </cell>
          <cell r="AI881" t="str">
            <v>*</v>
          </cell>
          <cell r="AJ881" t="str">
            <v>*</v>
          </cell>
          <cell r="AL881" t="str">
            <v>*</v>
          </cell>
          <cell r="AO881" t="str">
            <v>*</v>
          </cell>
          <cell r="AP881" t="str">
            <v>*</v>
          </cell>
          <cell r="AQ881" t="str">
            <v>*</v>
          </cell>
          <cell r="AR881" t="str">
            <v>*</v>
          </cell>
          <cell r="AS881" t="str">
            <v>*</v>
          </cell>
          <cell r="AV881" t="str">
            <v>*</v>
          </cell>
          <cell r="BD881" t="str">
            <v>*</v>
          </cell>
          <cell r="BE881" t="str">
            <v>*</v>
          </cell>
          <cell r="BF881" t="str">
            <v>*</v>
          </cell>
          <cell r="BG881" t="str">
            <v>*</v>
          </cell>
          <cell r="BJ881" t="str">
            <v>*</v>
          </cell>
          <cell r="BO881" t="str">
            <v>*</v>
          </cell>
          <cell r="BP881" t="str">
            <v>*</v>
          </cell>
          <cell r="BS881" t="str">
            <v>*</v>
          </cell>
          <cell r="BT881" t="str">
            <v>*</v>
          </cell>
          <cell r="BU881" t="str">
            <v>*</v>
          </cell>
          <cell r="BV881" t="str">
            <v>*</v>
          </cell>
          <cell r="BW881" t="str">
            <v>*</v>
          </cell>
          <cell r="BZ881" t="str">
            <v>*</v>
          </cell>
          <cell r="CC881" t="str">
            <v>*</v>
          </cell>
          <cell r="CD881" t="str">
            <v>*</v>
          </cell>
          <cell r="CE881" t="str">
            <v>*</v>
          </cell>
          <cell r="CH881" t="str">
            <v>*</v>
          </cell>
          <cell r="CO881" t="str">
            <v>*</v>
          </cell>
          <cell r="CP881" t="str">
            <v>*</v>
          </cell>
          <cell r="CR881" t="str">
            <v>*</v>
          </cell>
        </row>
        <row r="882">
          <cell r="A882">
            <v>877</v>
          </cell>
          <cell r="B882" t="str">
            <v>Taiwan</v>
          </cell>
          <cell r="C882" t="str">
            <v>Keelung</v>
          </cell>
          <cell r="D882" t="str">
            <v>TWKEL</v>
          </cell>
          <cell r="E882" t="str">
            <v>O</v>
          </cell>
          <cell r="F882" t="str">
            <v>** See Taipei</v>
          </cell>
          <cell r="Z882">
            <v>27</v>
          </cell>
          <cell r="AC882" t="str">
            <v>*</v>
          </cell>
          <cell r="AF882" t="str">
            <v>*</v>
          </cell>
          <cell r="AG882" t="str">
            <v>*</v>
          </cell>
          <cell r="AH882" t="str">
            <v>*</v>
          </cell>
          <cell r="AI882" t="str">
            <v>*</v>
          </cell>
          <cell r="AJ882" t="str">
            <v>*</v>
          </cell>
          <cell r="AO882" t="str">
            <v>*</v>
          </cell>
          <cell r="AP882" t="str">
            <v>*</v>
          </cell>
          <cell r="AQ882" t="str">
            <v>*</v>
          </cell>
          <cell r="AR882" t="str">
            <v>*</v>
          </cell>
          <cell r="AT882" t="str">
            <v>*</v>
          </cell>
          <cell r="AV882" t="str">
            <v>*</v>
          </cell>
          <cell r="BD882" t="str">
            <v>*</v>
          </cell>
          <cell r="BE882" t="str">
            <v>*</v>
          </cell>
          <cell r="BF882" t="str">
            <v>*</v>
          </cell>
          <cell r="BJ882" t="str">
            <v>*</v>
          </cell>
          <cell r="BP882" t="str">
            <v>*</v>
          </cell>
          <cell r="BS882" t="str">
            <v>*</v>
          </cell>
          <cell r="BT882" t="str">
            <v>*</v>
          </cell>
          <cell r="BV882" t="str">
            <v>*</v>
          </cell>
          <cell r="BW882" t="str">
            <v>*</v>
          </cell>
          <cell r="BZ882" t="str">
            <v>*</v>
          </cell>
          <cell r="CH882" t="str">
            <v>*</v>
          </cell>
          <cell r="CI882" t="str">
            <v>*</v>
          </cell>
          <cell r="CO882" t="str">
            <v>*</v>
          </cell>
          <cell r="CP882" t="str">
            <v>*</v>
          </cell>
          <cell r="CR882" t="str">
            <v>*</v>
          </cell>
        </row>
        <row r="883">
          <cell r="A883">
            <v>878</v>
          </cell>
          <cell r="B883" t="str">
            <v>Taiwan</v>
          </cell>
          <cell r="C883" t="str">
            <v>Taichung</v>
          </cell>
          <cell r="D883" t="str">
            <v>TWTXG</v>
          </cell>
          <cell r="E883" t="str">
            <v>O</v>
          </cell>
          <cell r="F883" t="str">
            <v>** See Taipei</v>
          </cell>
          <cell r="Z883">
            <v>26</v>
          </cell>
          <cell r="AA883" t="str">
            <v>*</v>
          </cell>
          <cell r="AB883" t="str">
            <v>*</v>
          </cell>
          <cell r="AF883" t="str">
            <v>*</v>
          </cell>
          <cell r="AG883" t="str">
            <v>*</v>
          </cell>
          <cell r="AH883" t="str">
            <v>*</v>
          </cell>
          <cell r="AI883" t="str">
            <v>*</v>
          </cell>
          <cell r="AJ883" t="str">
            <v>*</v>
          </cell>
          <cell r="AO883" t="str">
            <v>*</v>
          </cell>
          <cell r="AP883" t="str">
            <v>*</v>
          </cell>
          <cell r="AQ883" t="str">
            <v>*</v>
          </cell>
          <cell r="AR883" t="str">
            <v>*</v>
          </cell>
          <cell r="AT883" t="str">
            <v>*</v>
          </cell>
          <cell r="BD883" t="str">
            <v>*</v>
          </cell>
          <cell r="BE883" t="str">
            <v>*</v>
          </cell>
          <cell r="BF883" t="str">
            <v>*</v>
          </cell>
          <cell r="BJ883" t="str">
            <v>*</v>
          </cell>
          <cell r="BP883" t="str">
            <v>*</v>
          </cell>
          <cell r="BS883" t="str">
            <v>*</v>
          </cell>
          <cell r="BT883" t="str">
            <v>*</v>
          </cell>
          <cell r="BU883" t="str">
            <v>*</v>
          </cell>
          <cell r="BV883" t="str">
            <v>*</v>
          </cell>
          <cell r="BZ883" t="str">
            <v>*</v>
          </cell>
          <cell r="CH883" t="str">
            <v>*</v>
          </cell>
          <cell r="CO883" t="str">
            <v>*</v>
          </cell>
          <cell r="CP883" t="str">
            <v>*</v>
          </cell>
          <cell r="CR883" t="str">
            <v>*</v>
          </cell>
        </row>
        <row r="884">
          <cell r="A884">
            <v>879</v>
          </cell>
          <cell r="B884" t="str">
            <v>Taiwan</v>
          </cell>
          <cell r="C884" t="str">
            <v>Taoyuan</v>
          </cell>
          <cell r="D884" t="str">
            <v>TWTYN</v>
          </cell>
          <cell r="E884" t="str">
            <v>O</v>
          </cell>
          <cell r="F884" t="str">
            <v>** See Taipei</v>
          </cell>
          <cell r="Z884">
            <v>3</v>
          </cell>
          <cell r="BC884" t="str">
            <v>*</v>
          </cell>
          <cell r="BD884" t="str">
            <v>*</v>
          </cell>
          <cell r="CN884" t="str">
            <v>*</v>
          </cell>
        </row>
        <row r="885">
          <cell r="A885">
            <v>880</v>
          </cell>
          <cell r="B885" t="str">
            <v>Taiwan</v>
          </cell>
          <cell r="C885" t="str">
            <v>Tamsui</v>
          </cell>
          <cell r="D885" t="str">
            <v>TWTPE</v>
          </cell>
          <cell r="E885" t="str">
            <v>O</v>
          </cell>
          <cell r="F885" t="str">
            <v>** See Taipei</v>
          </cell>
          <cell r="W885" t="str">
            <v>USA</v>
          </cell>
          <cell r="Z885">
            <v>1</v>
          </cell>
          <cell r="BD885" t="str">
            <v>*</v>
          </cell>
        </row>
        <row r="886">
          <cell r="A886">
            <v>881</v>
          </cell>
          <cell r="B886" t="str">
            <v>Taiwan</v>
          </cell>
          <cell r="C886" t="str">
            <v>Chungli</v>
          </cell>
          <cell r="D886" t="str">
            <v>TWTIT</v>
          </cell>
          <cell r="E886" t="str">
            <v>O</v>
          </cell>
          <cell r="F886" t="str">
            <v>** See Taipei</v>
          </cell>
          <cell r="Z886">
            <v>1</v>
          </cell>
          <cell r="BD886" t="str">
            <v>*</v>
          </cell>
        </row>
        <row r="887">
          <cell r="A887">
            <v>882</v>
          </cell>
          <cell r="B887" t="str">
            <v>Taiwan</v>
          </cell>
          <cell r="C887" t="str">
            <v>Changhua</v>
          </cell>
          <cell r="D887" t="str">
            <v>TWCWS</v>
          </cell>
          <cell r="E887" t="str">
            <v>O</v>
          </cell>
          <cell r="F887" t="str">
            <v>** See Taipei</v>
          </cell>
          <cell r="Z887">
            <v>1</v>
          </cell>
          <cell r="BD887" t="str">
            <v>*</v>
          </cell>
        </row>
        <row r="888">
          <cell r="A888">
            <v>883</v>
          </cell>
          <cell r="B888" t="str">
            <v>Taiwan</v>
          </cell>
          <cell r="C888" t="str">
            <v>Hsin Chu</v>
          </cell>
          <cell r="D888" t="str">
            <v>TWHSC</v>
          </cell>
          <cell r="E888" t="str">
            <v>O</v>
          </cell>
          <cell r="F888" t="str">
            <v>** See Taipei</v>
          </cell>
          <cell r="Z888">
            <v>1</v>
          </cell>
          <cell r="BD888" t="str">
            <v>*</v>
          </cell>
        </row>
        <row r="889">
          <cell r="A889">
            <v>884</v>
          </cell>
          <cell r="B889" t="str">
            <v>Thailand</v>
          </cell>
          <cell r="C889" t="str">
            <v>Bangkok</v>
          </cell>
          <cell r="D889" t="str">
            <v>THBKK</v>
          </cell>
          <cell r="E889" t="str">
            <v>O</v>
          </cell>
          <cell r="F889" t="str">
            <v>Nanthawanchai Amornrat</v>
          </cell>
          <cell r="G889" t="str">
            <v>CS</v>
          </cell>
          <cell r="H889" t="str">
            <v>66 2 3086846</v>
          </cell>
          <cell r="I889" t="str">
            <v>amornrat.nanthawanchai@ups.com</v>
          </cell>
          <cell r="U889" t="str">
            <v>EUR</v>
          </cell>
          <cell r="W889" t="str">
            <v>USA/EUR</v>
          </cell>
          <cell r="Z889">
            <v>7</v>
          </cell>
          <cell r="AI889" t="str">
            <v>M</v>
          </cell>
          <cell r="AR889" t="str">
            <v>M</v>
          </cell>
          <cell r="AX889" t="str">
            <v>B</v>
          </cell>
          <cell r="BD889" t="str">
            <v>M</v>
          </cell>
          <cell r="BL889" t="str">
            <v>M</v>
          </cell>
          <cell r="BT889" t="str">
            <v>M</v>
          </cell>
          <cell r="BW889" t="str">
            <v>M</v>
          </cell>
        </row>
        <row r="890">
          <cell r="A890">
            <v>885</v>
          </cell>
          <cell r="B890" t="str">
            <v>Thailand</v>
          </cell>
          <cell r="C890" t="str">
            <v>Bangkok</v>
          </cell>
          <cell r="D890" t="str">
            <v>THBKK</v>
          </cell>
          <cell r="E890" t="str">
            <v>O</v>
          </cell>
          <cell r="F890" t="str">
            <v>Matirat Pinprachasan</v>
          </cell>
          <cell r="G890" t="str">
            <v>Freight Senior Officer</v>
          </cell>
          <cell r="H890" t="str">
            <v>66 2 3086892</v>
          </cell>
          <cell r="I890" t="str">
            <v>pmatirat@ups.com</v>
          </cell>
          <cell r="Z890">
            <v>0</v>
          </cell>
        </row>
        <row r="891">
          <cell r="A891">
            <v>886</v>
          </cell>
          <cell r="B891" t="str">
            <v>Thailand</v>
          </cell>
          <cell r="C891" t="str">
            <v>Bangkok</v>
          </cell>
          <cell r="D891" t="str">
            <v>THBKK</v>
          </cell>
          <cell r="E891" t="str">
            <v>O</v>
          </cell>
          <cell r="F891" t="str">
            <v>Teerayuth Kaewsawat</v>
          </cell>
          <cell r="G891" t="str">
            <v>Operation</v>
          </cell>
          <cell r="H891" t="str">
            <v>66 2 3086862</v>
          </cell>
          <cell r="I891" t="str">
            <v>teerayuth.kaewsawat@ups.com</v>
          </cell>
          <cell r="V891" t="str">
            <v>Non-USA</v>
          </cell>
          <cell r="X891" t="str">
            <v>NON USA</v>
          </cell>
          <cell r="Z891">
            <v>7</v>
          </cell>
          <cell r="AI891" t="str">
            <v>M</v>
          </cell>
          <cell r="AS891" t="str">
            <v>B</v>
          </cell>
          <cell r="AX891" t="str">
            <v>M</v>
          </cell>
          <cell r="BF891" t="str">
            <v>M</v>
          </cell>
          <cell r="BG891" t="str">
            <v>M</v>
          </cell>
          <cell r="BT891" t="str">
            <v>B</v>
          </cell>
          <cell r="BX891" t="str">
            <v>M</v>
          </cell>
        </row>
        <row r="892">
          <cell r="A892">
            <v>887</v>
          </cell>
          <cell r="B892" t="str">
            <v>Thailand</v>
          </cell>
          <cell r="C892" t="str">
            <v>Bangkok</v>
          </cell>
          <cell r="D892" t="str">
            <v>THBKK</v>
          </cell>
          <cell r="E892" t="str">
            <v>O</v>
          </cell>
          <cell r="F892" t="str">
            <v>Asira Salangam</v>
          </cell>
          <cell r="G892" t="str">
            <v>OPS</v>
          </cell>
          <cell r="H892" t="str">
            <v>66 2 3186000 ext 1310</v>
          </cell>
          <cell r="I892" t="str">
            <v>sasira@ups.com</v>
          </cell>
          <cell r="P892" t="str">
            <v>EUR</v>
          </cell>
          <cell r="Z892">
            <v>1</v>
          </cell>
          <cell r="AI892" t="str">
            <v>B</v>
          </cell>
        </row>
        <row r="893">
          <cell r="A893">
            <v>888</v>
          </cell>
          <cell r="B893" t="str">
            <v>Thailand</v>
          </cell>
          <cell r="C893" t="str">
            <v>Bangkok</v>
          </cell>
          <cell r="D893" t="str">
            <v>THBKK</v>
          </cell>
          <cell r="E893" t="str">
            <v>O</v>
          </cell>
          <cell r="F893" t="str">
            <v>Jintana Techarattanasakul</v>
          </cell>
          <cell r="G893" t="str">
            <v>Manager</v>
          </cell>
          <cell r="H893" t="str">
            <v>66 2 3086880</v>
          </cell>
          <cell r="I893" t="str">
            <v>tjintana@ups.com</v>
          </cell>
          <cell r="R893" t="str">
            <v>ALL</v>
          </cell>
          <cell r="U893" t="str">
            <v>BOTH</v>
          </cell>
          <cell r="X893" t="str">
            <v>USA</v>
          </cell>
          <cell r="Z893">
            <v>0</v>
          </cell>
        </row>
        <row r="894">
          <cell r="A894">
            <v>889</v>
          </cell>
          <cell r="B894" t="str">
            <v>Thailand</v>
          </cell>
          <cell r="C894" t="str">
            <v>Bangkok</v>
          </cell>
          <cell r="D894" t="str">
            <v>THBKK</v>
          </cell>
          <cell r="E894" t="str">
            <v>O</v>
          </cell>
          <cell r="F894" t="str">
            <v>Rattima Ngokchaiyaphum</v>
          </cell>
          <cell r="G894" t="str">
            <v>Freight Senior Officer</v>
          </cell>
          <cell r="H894" t="str">
            <v>66 2 3086879</v>
          </cell>
          <cell r="I894" t="str">
            <v>nrattima@ups.com</v>
          </cell>
          <cell r="P894" t="str">
            <v>USA</v>
          </cell>
          <cell r="Z894">
            <v>1</v>
          </cell>
          <cell r="CC894" t="str">
            <v>B</v>
          </cell>
        </row>
        <row r="895">
          <cell r="A895">
            <v>890</v>
          </cell>
          <cell r="B895" t="str">
            <v>Thailand</v>
          </cell>
          <cell r="C895" t="str">
            <v>Bangkok</v>
          </cell>
          <cell r="D895" t="str">
            <v>THBKK</v>
          </cell>
          <cell r="E895" t="str">
            <v>O</v>
          </cell>
          <cell r="F895" t="str">
            <v xml:space="preserve">Charoensaeng Jintanart </v>
          </cell>
          <cell r="G895" t="str">
            <v>OPS</v>
          </cell>
          <cell r="H895" t="str">
            <v>66 2 3186000 ext 1218</v>
          </cell>
          <cell r="I895" t="str">
            <v>cjintanart@ups.com</v>
          </cell>
          <cell r="Z895">
            <v>3</v>
          </cell>
          <cell r="AI895" t="str">
            <v>M</v>
          </cell>
          <cell r="AT895" t="str">
            <v>M</v>
          </cell>
          <cell r="BF895" t="str">
            <v>B</v>
          </cell>
        </row>
        <row r="896">
          <cell r="A896">
            <v>891</v>
          </cell>
          <cell r="B896" t="str">
            <v>Thailand</v>
          </cell>
          <cell r="C896" t="str">
            <v>Bangkok</v>
          </cell>
          <cell r="D896" t="str">
            <v>THBKK</v>
          </cell>
          <cell r="E896" t="str">
            <v>O</v>
          </cell>
          <cell r="F896" t="str">
            <v>Suveeraya Srikram</v>
          </cell>
          <cell r="G896" t="str">
            <v>Freight Officer</v>
          </cell>
          <cell r="H896" t="str">
            <v>66 2 3086855</v>
          </cell>
          <cell r="I896" t="str">
            <v>ssuveeraya@ups.com</v>
          </cell>
          <cell r="Z896">
            <v>2</v>
          </cell>
          <cell r="AB896" t="str">
            <v>M</v>
          </cell>
          <cell r="AT896" t="str">
            <v>M</v>
          </cell>
        </row>
        <row r="897">
          <cell r="A897">
            <v>892</v>
          </cell>
          <cell r="B897" t="str">
            <v>Thailand</v>
          </cell>
          <cell r="C897" t="str">
            <v>Bangkok</v>
          </cell>
          <cell r="D897" t="str">
            <v>THBKK</v>
          </cell>
          <cell r="E897" t="str">
            <v>O</v>
          </cell>
          <cell r="F897" t="str">
            <v>Piyawan Paothong</v>
          </cell>
          <cell r="G897" t="str">
            <v>Freight Officer</v>
          </cell>
          <cell r="H897" t="str">
            <v>66 2 23086878</v>
          </cell>
          <cell r="I897" t="str">
            <v>ppaothong@ups.com</v>
          </cell>
          <cell r="Z897">
            <v>2</v>
          </cell>
          <cell r="AT897" t="str">
            <v>B</v>
          </cell>
          <cell r="BT897" t="str">
            <v>M</v>
          </cell>
        </row>
        <row r="898">
          <cell r="A898">
            <v>893</v>
          </cell>
          <cell r="B898" t="str">
            <v>Thailand</v>
          </cell>
          <cell r="C898" t="str">
            <v>Bangkok</v>
          </cell>
          <cell r="D898" t="str">
            <v>THBKK</v>
          </cell>
          <cell r="E898" t="str">
            <v>O</v>
          </cell>
          <cell r="F898" t="str">
            <v>TH Group Email</v>
          </cell>
          <cell r="H898" t="str">
            <v>66 2 3186000</v>
          </cell>
          <cell r="I898" t="str">
            <v>UPSSCSBKKOEXT@ups.com</v>
          </cell>
          <cell r="R898" t="str">
            <v>ALL</v>
          </cell>
          <cell r="V898" t="str">
            <v>ALL</v>
          </cell>
          <cell r="Z898">
            <v>29</v>
          </cell>
          <cell r="AB898" t="str">
            <v>M</v>
          </cell>
          <cell r="AG898" t="str">
            <v>B</v>
          </cell>
          <cell r="AI898" t="str">
            <v>B</v>
          </cell>
          <cell r="AJ898" t="str">
            <v>B</v>
          </cell>
          <cell r="AO898" t="str">
            <v>M</v>
          </cell>
          <cell r="AP898" t="str">
            <v>M</v>
          </cell>
          <cell r="AQ898" t="str">
            <v>M</v>
          </cell>
          <cell r="AR898" t="str">
            <v>B</v>
          </cell>
          <cell r="AS898" t="str">
            <v>M</v>
          </cell>
          <cell r="AV898" t="str">
            <v>B</v>
          </cell>
          <cell r="AW898" t="str">
            <v>B</v>
          </cell>
          <cell r="AX898" t="str">
            <v>M</v>
          </cell>
          <cell r="AZ898" t="str">
            <v>M</v>
          </cell>
          <cell r="BF898" t="str">
            <v>B</v>
          </cell>
          <cell r="BG898" t="str">
            <v>M</v>
          </cell>
          <cell r="BJ898" t="str">
            <v>M</v>
          </cell>
          <cell r="BK898" t="str">
            <v>B</v>
          </cell>
          <cell r="BL898" t="str">
            <v>B</v>
          </cell>
          <cell r="BR898" t="str">
            <v>M</v>
          </cell>
          <cell r="BS898" t="str">
            <v>B</v>
          </cell>
          <cell r="BU898" t="str">
            <v>B</v>
          </cell>
          <cell r="BV898" t="str">
            <v>B</v>
          </cell>
          <cell r="BW898" t="str">
            <v>B</v>
          </cell>
          <cell r="BX898" t="str">
            <v>B</v>
          </cell>
          <cell r="BZ898" t="str">
            <v>B</v>
          </cell>
          <cell r="CC898" t="str">
            <v>B</v>
          </cell>
          <cell r="CE898" t="str">
            <v>B</v>
          </cell>
          <cell r="CI898" t="str">
            <v>M</v>
          </cell>
          <cell r="CQ898" t="str">
            <v>B</v>
          </cell>
        </row>
        <row r="899">
          <cell r="A899">
            <v>894</v>
          </cell>
          <cell r="B899" t="str">
            <v>Thailand</v>
          </cell>
          <cell r="C899" t="str">
            <v>Bangkok</v>
          </cell>
          <cell r="D899" t="str">
            <v>THBKK</v>
          </cell>
          <cell r="E899" t="str">
            <v>O</v>
          </cell>
          <cell r="F899" t="str">
            <v>Neeranuch Charoensrisilp</v>
          </cell>
          <cell r="G899" t="str">
            <v>Customer Service</v>
          </cell>
          <cell r="H899" t="str">
            <v>66 2 308 6000 ext 6855</v>
          </cell>
          <cell r="I899" t="str">
            <v>cneeranuch@ups.com</v>
          </cell>
          <cell r="Z899">
            <v>1</v>
          </cell>
          <cell r="CE899" t="str">
            <v>M</v>
          </cell>
        </row>
        <row r="900">
          <cell r="A900">
            <v>895</v>
          </cell>
          <cell r="B900" t="str">
            <v>Thailand</v>
          </cell>
          <cell r="C900" t="str">
            <v>Bangkok</v>
          </cell>
          <cell r="D900" t="str">
            <v>THBKK</v>
          </cell>
          <cell r="E900" t="str">
            <v>O</v>
          </cell>
          <cell r="F900" t="str">
            <v>Kittiya Champak</v>
          </cell>
          <cell r="G900" t="str">
            <v>Freight officer</v>
          </cell>
          <cell r="H900" t="str">
            <v>66 2 3086856</v>
          </cell>
          <cell r="I900" t="str">
            <v>ckittiya@ups.com</v>
          </cell>
          <cell r="W900" t="str">
            <v>ALL</v>
          </cell>
          <cell r="Z900">
            <v>6</v>
          </cell>
          <cell r="BD900" t="str">
            <v>B</v>
          </cell>
          <cell r="BL900" t="str">
            <v>B</v>
          </cell>
          <cell r="BZ900" t="str">
            <v>M</v>
          </cell>
          <cell r="CC900" t="str">
            <v>M</v>
          </cell>
          <cell r="CI900" t="str">
            <v>B</v>
          </cell>
          <cell r="CQ900" t="str">
            <v>M</v>
          </cell>
        </row>
        <row r="901">
          <cell r="A901">
            <v>896</v>
          </cell>
          <cell r="B901" t="str">
            <v>Thailand</v>
          </cell>
          <cell r="C901" t="str">
            <v>Bangkok</v>
          </cell>
          <cell r="D901" t="str">
            <v>THBKK</v>
          </cell>
          <cell r="E901" t="str">
            <v>O</v>
          </cell>
          <cell r="F901" t="str">
            <v>Kaewta Lertpattanawong</v>
          </cell>
          <cell r="G901" t="str">
            <v>Supervisor</v>
          </cell>
          <cell r="H901" t="str">
            <v>66 63 4647098</v>
          </cell>
          <cell r="I901" t="str">
            <v>lkaewta@ups.com</v>
          </cell>
          <cell r="W901" t="str">
            <v>ALL</v>
          </cell>
          <cell r="Z901">
            <v>12</v>
          </cell>
          <cell r="AB901" t="str">
            <v>M</v>
          </cell>
          <cell r="AG901" t="str">
            <v>M</v>
          </cell>
          <cell r="AJ901" t="str">
            <v>M</v>
          </cell>
          <cell r="AT901" t="str">
            <v>B</v>
          </cell>
          <cell r="BD901" t="str">
            <v>M</v>
          </cell>
          <cell r="BK901" t="str">
            <v>M</v>
          </cell>
          <cell r="BL901" t="str">
            <v>B</v>
          </cell>
          <cell r="BU901" t="str">
            <v>M</v>
          </cell>
          <cell r="BW901" t="str">
            <v>B</v>
          </cell>
          <cell r="BZ901" t="str">
            <v>B</v>
          </cell>
          <cell r="CC901" t="str">
            <v>B</v>
          </cell>
          <cell r="CI901" t="str">
            <v>M</v>
          </cell>
        </row>
        <row r="902">
          <cell r="A902">
            <v>897</v>
          </cell>
          <cell r="B902" t="str">
            <v>Thailand</v>
          </cell>
          <cell r="C902" t="str">
            <v>Bangkok</v>
          </cell>
          <cell r="D902" t="str">
            <v>THBKK</v>
          </cell>
          <cell r="E902" t="str">
            <v>O</v>
          </cell>
          <cell r="F902" t="str">
            <v xml:space="preserve">Kamonchanok Laoongcham </v>
          </cell>
          <cell r="G902" t="str">
            <v>Operation</v>
          </cell>
          <cell r="H902" t="str">
            <v>66 2 3186893</v>
          </cell>
          <cell r="I902" t="str">
            <v>lkamonchanok@ups.com</v>
          </cell>
          <cell r="W902" t="str">
            <v>USA/EUR</v>
          </cell>
          <cell r="Z902">
            <v>4</v>
          </cell>
          <cell r="AE902" t="str">
            <v>M</v>
          </cell>
          <cell r="BD902" t="str">
            <v>M</v>
          </cell>
          <cell r="BT902" t="str">
            <v>M</v>
          </cell>
          <cell r="BW902" t="str">
            <v>B</v>
          </cell>
        </row>
        <row r="903">
          <cell r="A903">
            <v>898</v>
          </cell>
          <cell r="B903" t="str">
            <v>Thailand</v>
          </cell>
          <cell r="C903" t="str">
            <v>Bangkok</v>
          </cell>
          <cell r="D903" t="str">
            <v>THBKK</v>
          </cell>
          <cell r="E903" t="str">
            <v>O</v>
          </cell>
          <cell r="F903" t="str">
            <v>UPS SCS BKK DOLLARTREE</v>
          </cell>
          <cell r="I903" t="str">
            <v>upsscsbkkdollartree@ups.com</v>
          </cell>
          <cell r="R903" t="str">
            <v>ALL</v>
          </cell>
          <cell r="V903" t="str">
            <v>ALL</v>
          </cell>
          <cell r="Z903">
            <v>1</v>
          </cell>
          <cell r="AT903" t="str">
            <v>B</v>
          </cell>
        </row>
        <row r="904">
          <cell r="A904">
            <v>899</v>
          </cell>
          <cell r="B904" t="str">
            <v>Thailand</v>
          </cell>
          <cell r="C904" t="str">
            <v>Chiang Mai</v>
          </cell>
          <cell r="D904" t="str">
            <v>THCNX</v>
          </cell>
          <cell r="E904" t="str">
            <v>O</v>
          </cell>
          <cell r="F904" t="str">
            <v>** See Bangkok</v>
          </cell>
          <cell r="Z904">
            <v>0</v>
          </cell>
        </row>
        <row r="905">
          <cell r="A905">
            <v>900</v>
          </cell>
          <cell r="B905" t="str">
            <v>Thailand</v>
          </cell>
          <cell r="C905" t="str">
            <v>Laem Chabang</v>
          </cell>
          <cell r="D905" t="str">
            <v>THLCH</v>
          </cell>
          <cell r="E905" t="str">
            <v>O</v>
          </cell>
          <cell r="F905" t="str">
            <v>** See Bangkok</v>
          </cell>
          <cell r="Z905">
            <v>12</v>
          </cell>
          <cell r="AI905" t="str">
            <v>*</v>
          </cell>
          <cell r="AR905" t="str">
            <v>*</v>
          </cell>
          <cell r="AS905" t="str">
            <v>*</v>
          </cell>
          <cell r="AW905" t="str">
            <v>*</v>
          </cell>
          <cell r="AX905" t="str">
            <v>*</v>
          </cell>
          <cell r="BD905" t="str">
            <v>*</v>
          </cell>
          <cell r="BF905" t="str">
            <v>*</v>
          </cell>
          <cell r="BT905" t="str">
            <v>*</v>
          </cell>
          <cell r="BU905" t="str">
            <v>*</v>
          </cell>
          <cell r="CC905" t="str">
            <v>*</v>
          </cell>
          <cell r="CE905" t="str">
            <v>*</v>
          </cell>
          <cell r="CI905" t="str">
            <v>*</v>
          </cell>
        </row>
        <row r="906">
          <cell r="A906">
            <v>901</v>
          </cell>
          <cell r="B906" t="str">
            <v>Thailand</v>
          </cell>
          <cell r="C906" t="str">
            <v>Phuket</v>
          </cell>
          <cell r="D906" t="str">
            <v>THHKT</v>
          </cell>
          <cell r="E906" t="str">
            <v>O</v>
          </cell>
          <cell r="F906" t="str">
            <v>** See Bangkok</v>
          </cell>
          <cell r="Z906">
            <v>0</v>
          </cell>
        </row>
        <row r="907">
          <cell r="A907">
            <v>902</v>
          </cell>
          <cell r="B907" t="str">
            <v>Thailand</v>
          </cell>
          <cell r="C907" t="str">
            <v>Songkhla</v>
          </cell>
          <cell r="D907" t="str">
            <v>THSGZ</v>
          </cell>
          <cell r="E907" t="str">
            <v>O</v>
          </cell>
          <cell r="F907" t="str">
            <v>** See Bangkok</v>
          </cell>
          <cell r="Z907">
            <v>4</v>
          </cell>
          <cell r="AI907" t="str">
            <v>*</v>
          </cell>
          <cell r="AO907" t="str">
            <v>*</v>
          </cell>
          <cell r="AR907" t="str">
            <v>*</v>
          </cell>
          <cell r="BJ907" t="str">
            <v>*</v>
          </cell>
        </row>
        <row r="908">
          <cell r="A908">
            <v>903</v>
          </cell>
          <cell r="B908" t="str">
            <v>Vietnam</v>
          </cell>
          <cell r="C908" t="str">
            <v>Haiphong (seaport)
Hanoi (airport)</v>
          </cell>
          <cell r="D908" t="str">
            <v>VNHPH/VNHAN</v>
          </cell>
          <cell r="E908" t="str">
            <v>O</v>
          </cell>
          <cell r="F908" t="str">
            <v>Janice Tan</v>
          </cell>
          <cell r="G908" t="str">
            <v>General Manager</v>
          </cell>
          <cell r="H908" t="str">
            <v>65 63028235</v>
          </cell>
          <cell r="I908" t="str">
            <v>janicet@ups.com</v>
          </cell>
          <cell r="Z908">
            <v>2</v>
          </cell>
          <cell r="AG908" t="str">
            <v>E</v>
          </cell>
          <cell r="AJ908" t="str">
            <v>E</v>
          </cell>
        </row>
        <row r="909">
          <cell r="A909">
            <v>904</v>
          </cell>
          <cell r="B909" t="str">
            <v>Vietnam</v>
          </cell>
          <cell r="C909" t="str">
            <v>Haiphong (seaport)
Hanoi (airport)</v>
          </cell>
          <cell r="D909" t="str">
            <v>VNHPH/VNHAN</v>
          </cell>
          <cell r="E909" t="str">
            <v>O</v>
          </cell>
          <cell r="F909" t="str">
            <v>HPH/HAN Group Email</v>
          </cell>
          <cell r="I909" t="str">
            <v>UPSHANGreenworks@ups.com</v>
          </cell>
          <cell r="Z909">
            <v>1</v>
          </cell>
          <cell r="BN909" t="str">
            <v>M</v>
          </cell>
        </row>
        <row r="910">
          <cell r="A910">
            <v>905</v>
          </cell>
          <cell r="B910" t="str">
            <v>Vietnam</v>
          </cell>
          <cell r="C910" t="str">
            <v>Haiphong (seaport)
Hanoi (airport)</v>
          </cell>
          <cell r="D910" t="str">
            <v>VNHPH/VNHAN</v>
          </cell>
          <cell r="E910" t="str">
            <v>O</v>
          </cell>
          <cell r="F910" t="str">
            <v>Hailey Nguyen</v>
          </cell>
          <cell r="G910" t="str">
            <v>Freight Ops Assistant</v>
          </cell>
          <cell r="H910" t="str">
            <v>84 24 3734 9731</v>
          </cell>
          <cell r="I910" t="str">
            <v>nguyenthuphuong@ups.com</v>
          </cell>
          <cell r="R910" t="str">
            <v>USA</v>
          </cell>
          <cell r="T910" t="str">
            <v>USA</v>
          </cell>
          <cell r="Z910">
            <v>8</v>
          </cell>
          <cell r="AC910" t="str">
            <v>B</v>
          </cell>
          <cell r="AF910" t="str">
            <v>B</v>
          </cell>
          <cell r="AG910" t="str">
            <v>B</v>
          </cell>
          <cell r="AJ910" t="str">
            <v>B</v>
          </cell>
          <cell r="AV910" t="str">
            <v>M</v>
          </cell>
          <cell r="BV910" t="str">
            <v>B</v>
          </cell>
          <cell r="BZ910" t="str">
            <v>M</v>
          </cell>
          <cell r="CQ910" t="str">
            <v>B</v>
          </cell>
        </row>
        <row r="911">
          <cell r="A911">
            <v>906</v>
          </cell>
          <cell r="B911" t="str">
            <v>Vietnam</v>
          </cell>
          <cell r="C911" t="str">
            <v>Haiphong (seaport)
Hanoi (airport)</v>
          </cell>
          <cell r="D911" t="str">
            <v>VNHPH/VNHAN</v>
          </cell>
          <cell r="E911" t="str">
            <v>O</v>
          </cell>
          <cell r="F911" t="str">
            <v>Julia Duyen</v>
          </cell>
          <cell r="G911" t="str">
            <v>OP Assistant</v>
          </cell>
          <cell r="H911" t="str">
            <v>84 24 37349715</v>
          </cell>
          <cell r="I911" t="str">
            <v>lduyen@ups.com</v>
          </cell>
          <cell r="U911" t="str">
            <v>USA</v>
          </cell>
          <cell r="Z911">
            <v>10</v>
          </cell>
          <cell r="AG911" t="str">
            <v>M</v>
          </cell>
          <cell r="AJ911" t="str">
            <v>M</v>
          </cell>
          <cell r="AY911" t="str">
            <v>M</v>
          </cell>
          <cell r="BF911" t="str">
            <v>M</v>
          </cell>
          <cell r="BJ911" t="str">
            <v>M</v>
          </cell>
          <cell r="BR911" t="str">
            <v>M</v>
          </cell>
          <cell r="BS911" t="str">
            <v>M</v>
          </cell>
          <cell r="BT911" t="str">
            <v>M</v>
          </cell>
          <cell r="BU911" t="str">
            <v>M</v>
          </cell>
          <cell r="CC911" t="str">
            <v>M</v>
          </cell>
        </row>
        <row r="912">
          <cell r="A912">
            <v>907</v>
          </cell>
          <cell r="B912" t="str">
            <v>Vietnam</v>
          </cell>
          <cell r="C912" t="str">
            <v>Haiphong (seaport)
Hanoi (airport)</v>
          </cell>
          <cell r="D912" t="str">
            <v>VNHPH/VNHAN</v>
          </cell>
          <cell r="E912" t="str">
            <v>O</v>
          </cell>
          <cell r="F912" t="str">
            <v>Duong Thi Hong Ngat (Emily)</v>
          </cell>
          <cell r="G912" t="str">
            <v>Freight Officer</v>
          </cell>
          <cell r="H912" t="str">
            <v>84 24 37349840</v>
          </cell>
          <cell r="I912" t="str">
            <v>dngat@ups.com</v>
          </cell>
          <cell r="Q912" t="str">
            <v>USA</v>
          </cell>
          <cell r="Z912">
            <v>6</v>
          </cell>
          <cell r="AO912" t="str">
            <v>M</v>
          </cell>
          <cell r="AR912" t="str">
            <v>B</v>
          </cell>
          <cell r="BE912" t="str">
            <v>M</v>
          </cell>
          <cell r="BF912" t="str">
            <v>B</v>
          </cell>
          <cell r="BN912" t="str">
            <v>M</v>
          </cell>
          <cell r="BU912" t="str">
            <v>B</v>
          </cell>
        </row>
        <row r="913">
          <cell r="A913">
            <v>908</v>
          </cell>
          <cell r="B913" t="str">
            <v>Vietnam</v>
          </cell>
          <cell r="C913" t="str">
            <v>Haiphong (seaport)
Hanoi (airport)</v>
          </cell>
          <cell r="D913" t="str">
            <v>VNHPH/VNHAN</v>
          </cell>
          <cell r="E913" t="str">
            <v>O</v>
          </cell>
          <cell r="F913" t="str">
            <v>Khoa Nguyen Minh</v>
          </cell>
          <cell r="G913" t="str">
            <v>Freight officer</v>
          </cell>
          <cell r="H913" t="str">
            <v>84 28 38672830 ext 8112</v>
          </cell>
          <cell r="I913" t="str">
            <v>nkhoa1@ups.com</v>
          </cell>
          <cell r="Q913" t="str">
            <v>MX</v>
          </cell>
          <cell r="Z913">
            <v>0</v>
          </cell>
        </row>
        <row r="914">
          <cell r="A914">
            <v>909</v>
          </cell>
          <cell r="B914" t="str">
            <v>Vietnam</v>
          </cell>
          <cell r="C914" t="str">
            <v>Haiphong (seaport)
Hanoi (airport)</v>
          </cell>
          <cell r="D914" t="str">
            <v>VNHPH/VNHAN</v>
          </cell>
          <cell r="E914" t="str">
            <v>O</v>
          </cell>
          <cell r="F914" t="str">
            <v>Tam Nguyen Thi Minh</v>
          </cell>
          <cell r="G914" t="str">
            <v>FF Supervisor</v>
          </cell>
          <cell r="H914" t="str">
            <v>84 24 3734 9715</v>
          </cell>
          <cell r="I914" t="str">
            <v>ntam@ups.com</v>
          </cell>
          <cell r="Z914">
            <v>5</v>
          </cell>
          <cell r="AG914" t="str">
            <v>E</v>
          </cell>
          <cell r="AJ914" t="str">
            <v>E</v>
          </cell>
          <cell r="BE914" t="str">
            <v>B</v>
          </cell>
          <cell r="BK914" t="str">
            <v>E</v>
          </cell>
          <cell r="BN914" t="str">
            <v>E</v>
          </cell>
        </row>
        <row r="915">
          <cell r="A915">
            <v>910</v>
          </cell>
          <cell r="B915" t="str">
            <v>Vietnam</v>
          </cell>
          <cell r="C915" t="str">
            <v>Haiphong (seaport)
Hanoi (airport)</v>
          </cell>
          <cell r="D915" t="str">
            <v>VNHPH/VNHAN</v>
          </cell>
          <cell r="E915" t="str">
            <v>O</v>
          </cell>
          <cell r="F915" t="str">
            <v>Nguyen Thi Kieu Anh</v>
          </cell>
          <cell r="G915" t="str">
            <v>Freight Admin Assistant</v>
          </cell>
          <cell r="H915" t="str">
            <v>84 24 37349731</v>
          </cell>
          <cell r="I915" t="str">
            <v>nguyenthikieuanh@ups.com</v>
          </cell>
          <cell r="Z915">
            <v>1</v>
          </cell>
          <cell r="BV915" t="str">
            <v>M</v>
          </cell>
        </row>
        <row r="916">
          <cell r="A916">
            <v>911</v>
          </cell>
          <cell r="B916" t="str">
            <v>Vietnam</v>
          </cell>
          <cell r="C916" t="str">
            <v>Haiphong (seaport)
Hanoi (airport)</v>
          </cell>
          <cell r="D916" t="str">
            <v>VNHPH/VNHAN</v>
          </cell>
          <cell r="E916" t="str">
            <v>O</v>
          </cell>
          <cell r="F916" t="str">
            <v>Group email</v>
          </cell>
          <cell r="H916" t="str">
            <v>84 24 37349715</v>
          </cell>
          <cell r="I916" t="str">
            <v>upshannvo@ups.com</v>
          </cell>
          <cell r="Z916">
            <v>0</v>
          </cell>
        </row>
        <row r="917">
          <cell r="A917">
            <v>912</v>
          </cell>
          <cell r="B917" t="str">
            <v>Vietnam</v>
          </cell>
          <cell r="C917" t="str">
            <v>Haiphong (seaport)
Hanoi (airport)</v>
          </cell>
          <cell r="D917" t="str">
            <v>VNHPH/VNHAN</v>
          </cell>
          <cell r="E917" t="str">
            <v>O</v>
          </cell>
          <cell r="F917" t="str">
            <v>Group email</v>
          </cell>
          <cell r="H917" t="str">
            <v>84 24 37349715</v>
          </cell>
          <cell r="I917" t="str">
            <v>UPSHANCOSTCO@ups.com</v>
          </cell>
          <cell r="Z917">
            <v>1</v>
          </cell>
          <cell r="AI917" t="str">
            <v>M</v>
          </cell>
        </row>
        <row r="918">
          <cell r="A918">
            <v>913</v>
          </cell>
          <cell r="B918" t="str">
            <v>Vietnam</v>
          </cell>
          <cell r="C918" t="str">
            <v>Haiphong (seaport)
Hanoi (airport)</v>
          </cell>
          <cell r="D918" t="str">
            <v>VNHPH/VNHAN</v>
          </cell>
          <cell r="E918" t="str">
            <v>O</v>
          </cell>
          <cell r="F918" t="str">
            <v>Group email</v>
          </cell>
          <cell r="H918" t="str">
            <v>84 24 37349715</v>
          </cell>
          <cell r="I918" t="str">
            <v>UPSHANDOLLARTREE@ups.com</v>
          </cell>
          <cell r="Z918">
            <v>1</v>
          </cell>
          <cell r="AT918" t="str">
            <v>M</v>
          </cell>
        </row>
        <row r="919">
          <cell r="A919">
            <v>914</v>
          </cell>
          <cell r="B919" t="str">
            <v>Vietnam</v>
          </cell>
          <cell r="C919" t="str">
            <v>Haiphong (seaport)
Hanoi (airport)</v>
          </cell>
          <cell r="D919" t="str">
            <v>VNHPH/VNHAN</v>
          </cell>
          <cell r="E919" t="str">
            <v>O</v>
          </cell>
          <cell r="F919" t="str">
            <v>Vu Thi Thu Thuy</v>
          </cell>
          <cell r="G919" t="str">
            <v>Supervisor</v>
          </cell>
          <cell r="H919" t="str">
            <v>84 24 32045375</v>
          </cell>
          <cell r="I919" t="str">
            <v>vthuy@ups.com</v>
          </cell>
          <cell r="Q919" t="str">
            <v>USA</v>
          </cell>
          <cell r="R919" t="str">
            <v>USA</v>
          </cell>
          <cell r="U919" t="str">
            <v>USA</v>
          </cell>
          <cell r="V919" t="str">
            <v>USA</v>
          </cell>
          <cell r="Z919">
            <v>31</v>
          </cell>
          <cell r="AB919" t="str">
            <v>E</v>
          </cell>
          <cell r="AC919" t="str">
            <v>M</v>
          </cell>
          <cell r="AF919" t="str">
            <v>E</v>
          </cell>
          <cell r="AG919" t="str">
            <v>B</v>
          </cell>
          <cell r="AI919" t="str">
            <v>M</v>
          </cell>
          <cell r="AJ919" t="str">
            <v>B</v>
          </cell>
          <cell r="AO919" t="str">
            <v>E</v>
          </cell>
          <cell r="AP919" t="str">
            <v>E</v>
          </cell>
          <cell r="AQ919" t="str">
            <v>M</v>
          </cell>
          <cell r="AR919" t="str">
            <v>E</v>
          </cell>
          <cell r="AV919" t="str">
            <v>M</v>
          </cell>
          <cell r="AW919" t="str">
            <v>M</v>
          </cell>
          <cell r="AY919" t="str">
            <v>M</v>
          </cell>
          <cell r="BB919" t="str">
            <v>B</v>
          </cell>
          <cell r="BE919" t="str">
            <v>E</v>
          </cell>
          <cell r="BF919" t="str">
            <v>E</v>
          </cell>
          <cell r="BI919" t="str">
            <v>M</v>
          </cell>
          <cell r="BJ919" t="str">
            <v>E</v>
          </cell>
          <cell r="BN919" t="str">
            <v>E</v>
          </cell>
          <cell r="BP919" t="str">
            <v>M</v>
          </cell>
          <cell r="BR919" t="str">
            <v>E</v>
          </cell>
          <cell r="BS919" t="str">
            <v>M</v>
          </cell>
          <cell r="BT919" t="str">
            <v>E</v>
          </cell>
          <cell r="BU919" t="str">
            <v>E</v>
          </cell>
          <cell r="BV919" t="str">
            <v>E</v>
          </cell>
          <cell r="BW919" t="str">
            <v>E</v>
          </cell>
          <cell r="BX919" t="str">
            <v>M</v>
          </cell>
          <cell r="BZ919" t="str">
            <v>M</v>
          </cell>
          <cell r="CC919" t="str">
            <v>B</v>
          </cell>
          <cell r="CH919" t="str">
            <v>M</v>
          </cell>
          <cell r="CQ919" t="str">
            <v>E</v>
          </cell>
        </row>
        <row r="920">
          <cell r="A920">
            <v>915</v>
          </cell>
          <cell r="B920" t="str">
            <v>Vietnam</v>
          </cell>
          <cell r="C920" t="str">
            <v>Haiphong (seaport)
Hanoi (airport)</v>
          </cell>
          <cell r="D920" t="str">
            <v>VNHPH/VNHAN</v>
          </cell>
          <cell r="E920" t="str">
            <v>O</v>
          </cell>
          <cell r="F920" t="str">
            <v>Sofia Nguyen</v>
          </cell>
          <cell r="G920" t="str">
            <v>Team Leader</v>
          </cell>
          <cell r="H920" t="str">
            <v>86 24 3734 9734</v>
          </cell>
          <cell r="I920" t="str">
            <v>nguyenthisoa@ups.com</v>
          </cell>
          <cell r="Q920" t="str">
            <v>USA</v>
          </cell>
          <cell r="R920" t="str">
            <v>USA</v>
          </cell>
          <cell r="T920" t="str">
            <v>USA</v>
          </cell>
          <cell r="U920" t="str">
            <v>USA</v>
          </cell>
          <cell r="V920" t="str">
            <v>USA</v>
          </cell>
          <cell r="Z920">
            <v>15</v>
          </cell>
          <cell r="AB920" t="str">
            <v>B</v>
          </cell>
          <cell r="AF920" t="str">
            <v>M</v>
          </cell>
          <cell r="AG920" t="str">
            <v>B</v>
          </cell>
          <cell r="AJ920" t="str">
            <v>B</v>
          </cell>
          <cell r="AP920" t="str">
            <v>B</v>
          </cell>
          <cell r="AR920" t="str">
            <v>M</v>
          </cell>
          <cell r="BB920" t="str">
            <v>M</v>
          </cell>
          <cell r="BE920" t="str">
            <v>B</v>
          </cell>
          <cell r="BI920" t="str">
            <v>B</v>
          </cell>
          <cell r="BJ920" t="str">
            <v>B</v>
          </cell>
          <cell r="BN920" t="str">
            <v>B</v>
          </cell>
          <cell r="BR920" t="str">
            <v>B</v>
          </cell>
          <cell r="BT920" t="str">
            <v>B</v>
          </cell>
          <cell r="BX920" t="str">
            <v>M</v>
          </cell>
          <cell r="CC920" t="str">
            <v>B</v>
          </cell>
        </row>
        <row r="921">
          <cell r="A921">
            <v>916</v>
          </cell>
          <cell r="B921" t="str">
            <v>Vietnam</v>
          </cell>
          <cell r="C921" t="str">
            <v>Haiphong (seaport)
Hanoi (airport)</v>
          </cell>
          <cell r="D921" t="str">
            <v>VNHPH/VNHAN</v>
          </cell>
          <cell r="E921" t="str">
            <v>O</v>
          </cell>
          <cell r="F921" t="str">
            <v>Chloe</v>
          </cell>
          <cell r="G921" t="str">
            <v>Freight Officer</v>
          </cell>
          <cell r="H921" t="str">
            <v>84 2437349840</v>
          </cell>
          <cell r="I921" t="str">
            <v>tlinh1@ups.com</v>
          </cell>
          <cell r="Z921">
            <v>2</v>
          </cell>
          <cell r="AR921" t="str">
            <v>M</v>
          </cell>
          <cell r="BN921" t="str">
            <v>M</v>
          </cell>
        </row>
        <row r="922">
          <cell r="A922">
            <v>917</v>
          </cell>
          <cell r="B922" t="str">
            <v>Vietnam</v>
          </cell>
          <cell r="C922" t="str">
            <v>Haiphong (seaport)
Hanoi (airport)</v>
          </cell>
          <cell r="D922" t="str">
            <v>VNHPH/VNHAN</v>
          </cell>
          <cell r="E922" t="str">
            <v>O</v>
          </cell>
          <cell r="F922" t="str">
            <v>NVO Team</v>
          </cell>
          <cell r="H922" t="str">
            <v>84 24 37349734</v>
          </cell>
          <cell r="I922" t="str">
            <v>upsupshanoceanexport@ups.com</v>
          </cell>
          <cell r="R922" t="str">
            <v>USA</v>
          </cell>
          <cell r="Z922">
            <v>7</v>
          </cell>
          <cell r="AB922" t="str">
            <v>B</v>
          </cell>
          <cell r="AG922" t="str">
            <v>M</v>
          </cell>
          <cell r="AJ922" t="str">
            <v>M</v>
          </cell>
          <cell r="AO922" t="str">
            <v>B</v>
          </cell>
          <cell r="AP922" t="str">
            <v>B</v>
          </cell>
          <cell r="BJ922" t="str">
            <v>B</v>
          </cell>
          <cell r="BW922" t="str">
            <v>B</v>
          </cell>
        </row>
        <row r="923">
          <cell r="A923">
            <v>918</v>
          </cell>
          <cell r="B923" t="str">
            <v>Vietnam</v>
          </cell>
          <cell r="C923" t="str">
            <v>Haiphong (seaport)
Hanoi (airport)</v>
          </cell>
          <cell r="D923" t="str">
            <v>VNHPH/VNHAN</v>
          </cell>
          <cell r="E923" t="str">
            <v>O</v>
          </cell>
          <cell r="F923" t="str">
            <v>Nguyen Viet Tung</v>
          </cell>
          <cell r="G923" t="str">
            <v>OP Assistant</v>
          </cell>
          <cell r="H923" t="str">
            <v>84 24 37349840</v>
          </cell>
          <cell r="I923" t="str">
            <v>nguyenviettung@ups.com</v>
          </cell>
          <cell r="V923" t="str">
            <v>USA</v>
          </cell>
          <cell r="Z923">
            <v>3</v>
          </cell>
          <cell r="AG923" t="str">
            <v>M</v>
          </cell>
          <cell r="AJ923" t="str">
            <v>M</v>
          </cell>
          <cell r="BX923" t="str">
            <v>B</v>
          </cell>
        </row>
        <row r="924">
          <cell r="A924">
            <v>919</v>
          </cell>
          <cell r="B924" t="str">
            <v>Vietnam</v>
          </cell>
          <cell r="C924" t="str">
            <v>Haiphong (seaport)
Hanoi (airport)</v>
          </cell>
          <cell r="D924" t="str">
            <v>VNHPH/VNHAN</v>
          </cell>
          <cell r="E924" t="str">
            <v>O</v>
          </cell>
          <cell r="F924" t="str">
            <v>Nina Ly</v>
          </cell>
          <cell r="G924" t="str">
            <v>Freight OPS Assistant</v>
          </cell>
          <cell r="H924" t="str">
            <v>84 28 38672830 ext 8108</v>
          </cell>
          <cell r="I924" t="str">
            <v>loanh@ups.com</v>
          </cell>
          <cell r="Z924">
            <v>1</v>
          </cell>
          <cell r="BK924" t="str">
            <v>M</v>
          </cell>
        </row>
        <row r="925">
          <cell r="A925">
            <v>920</v>
          </cell>
          <cell r="B925" t="str">
            <v>Vietnam</v>
          </cell>
          <cell r="C925" t="str">
            <v>Haiphong (seaport)
Hanoi (airport)</v>
          </cell>
          <cell r="D925" t="str">
            <v>VNHPH/VNHAN</v>
          </cell>
          <cell r="E925" t="str">
            <v>O</v>
          </cell>
          <cell r="F925" t="str">
            <v>Anna Van</v>
          </cell>
          <cell r="G925" t="str">
            <v>Team Leader</v>
          </cell>
          <cell r="H925" t="str">
            <v>84 28 38672830 ext 8109</v>
          </cell>
          <cell r="I925" t="str">
            <v>vduong@ups.com</v>
          </cell>
          <cell r="Z925">
            <v>1</v>
          </cell>
          <cell r="BK925" t="str">
            <v>B</v>
          </cell>
        </row>
        <row r="926">
          <cell r="A926">
            <v>921</v>
          </cell>
          <cell r="B926" t="str">
            <v>Vietnam</v>
          </cell>
          <cell r="C926" t="str">
            <v>Haiphong (seaport)
Hanoi (airport)</v>
          </cell>
          <cell r="D926" t="str">
            <v>VNHPH/VNHAN</v>
          </cell>
          <cell r="E926" t="str">
            <v>O</v>
          </cell>
          <cell r="F926" t="str">
            <v>Helyn Dong</v>
          </cell>
          <cell r="G926" t="str">
            <v>Freight Ops Assistant</v>
          </cell>
          <cell r="H926" t="str">
            <v>84 969 943 916</v>
          </cell>
          <cell r="I926" t="str">
            <v>dyen@ups.com</v>
          </cell>
          <cell r="Z926">
            <v>2</v>
          </cell>
          <cell r="AG926" t="str">
            <v>M</v>
          </cell>
          <cell r="AJ926" t="str">
            <v>M</v>
          </cell>
        </row>
        <row r="927">
          <cell r="A927">
            <v>922</v>
          </cell>
          <cell r="B927" t="str">
            <v>Vietnam</v>
          </cell>
          <cell r="C927" t="str">
            <v>Haiphong (seaport)
Hanoi (airport)</v>
          </cell>
          <cell r="D927" t="str">
            <v>VNHPH/VNHAN</v>
          </cell>
          <cell r="E927" t="str">
            <v>O</v>
          </cell>
          <cell r="F927" t="str">
            <v xml:space="preserve">Laurie Phan </v>
          </cell>
          <cell r="G927" t="str">
            <v>Freight OPS Assistant</v>
          </cell>
          <cell r="H927" t="str">
            <v>84 28 3867 2830 ext 8102</v>
          </cell>
          <cell r="I927" t="str">
            <v>plinh@ups.com</v>
          </cell>
          <cell r="R927" t="str">
            <v>USA</v>
          </cell>
          <cell r="Z927">
            <v>0</v>
          </cell>
        </row>
        <row r="928">
          <cell r="A928">
            <v>970</v>
          </cell>
          <cell r="B928" t="str">
            <v>Vietnam</v>
          </cell>
          <cell r="C928" t="str">
            <v>Haiphong (seaport)
Hanoi (airport)</v>
          </cell>
          <cell r="D928" t="str">
            <v>VNHPH/VNHAN</v>
          </cell>
          <cell r="E928" t="str">
            <v>O</v>
          </cell>
          <cell r="F928" t="str">
            <v>Lucy</v>
          </cell>
          <cell r="G928" t="str">
            <v>Freight Officer</v>
          </cell>
          <cell r="H928" t="str">
            <v>84 336379658</v>
          </cell>
          <cell r="I928" t="str">
            <v>tranthithanhtam@ups.com</v>
          </cell>
          <cell r="R928" t="str">
            <v>USA</v>
          </cell>
          <cell r="Z928">
            <v>3</v>
          </cell>
          <cell r="AB928" t="str">
            <v>M</v>
          </cell>
          <cell r="AP928" t="str">
            <v>M</v>
          </cell>
          <cell r="BW928" t="str">
            <v>M</v>
          </cell>
        </row>
        <row r="929">
          <cell r="A929">
            <v>969</v>
          </cell>
          <cell r="B929" t="str">
            <v>Vietnam</v>
          </cell>
          <cell r="C929" t="str">
            <v>Haiphong (seaport)
Hanoi (airport)</v>
          </cell>
          <cell r="D929" t="str">
            <v>VNHPH/VNHAN</v>
          </cell>
          <cell r="E929" t="str">
            <v>O</v>
          </cell>
          <cell r="F929" t="str">
            <v>Kyle Tran</v>
          </cell>
          <cell r="G929" t="str">
            <v>OPS</v>
          </cell>
          <cell r="H929">
            <v>84842432999</v>
          </cell>
          <cell r="I929" t="str">
            <v>tkhang@ups.com</v>
          </cell>
          <cell r="Q929" t="str">
            <v>ALL</v>
          </cell>
          <cell r="Z929">
            <v>1</v>
          </cell>
          <cell r="BE929" t="str">
            <v>M</v>
          </cell>
        </row>
        <row r="930">
          <cell r="A930">
            <v>923</v>
          </cell>
          <cell r="B930" t="str">
            <v>Vietnam</v>
          </cell>
          <cell r="C930" t="str">
            <v>Thai Binh</v>
          </cell>
          <cell r="D930" t="str">
            <v>VNTBH</v>
          </cell>
          <cell r="E930" t="str">
            <v>O</v>
          </cell>
          <cell r="F930" t="str">
            <v>** Haiphong</v>
          </cell>
          <cell r="R930" t="str">
            <v>ALL</v>
          </cell>
          <cell r="Z930">
            <v>1</v>
          </cell>
          <cell r="BU930" t="str">
            <v>*</v>
          </cell>
        </row>
        <row r="931">
          <cell r="A931">
            <v>924</v>
          </cell>
          <cell r="B931" t="str">
            <v>Vietnam</v>
          </cell>
          <cell r="C931" t="str">
            <v>Ho Chi Minh</v>
          </cell>
          <cell r="D931" t="str">
            <v>VNSGN</v>
          </cell>
          <cell r="E931" t="str">
            <v>O</v>
          </cell>
          <cell r="F931" t="str">
            <v>Anna Van</v>
          </cell>
          <cell r="G931" t="str">
            <v>Team Leader</v>
          </cell>
          <cell r="H931" t="str">
            <v>84 28 3867 2830 ext 8109</v>
          </cell>
          <cell r="I931" t="str">
            <v>vduong@ups.com</v>
          </cell>
          <cell r="Q931" t="str">
            <v>USA</v>
          </cell>
          <cell r="R931" t="str">
            <v>ALL</v>
          </cell>
          <cell r="S931" t="str">
            <v>ALL</v>
          </cell>
          <cell r="U931" t="str">
            <v>ALL</v>
          </cell>
          <cell r="V931" t="str">
            <v>USA</v>
          </cell>
          <cell r="W931" t="str">
            <v>USA</v>
          </cell>
          <cell r="Z931">
            <v>34</v>
          </cell>
          <cell r="AB931" t="str">
            <v>B</v>
          </cell>
          <cell r="AC931" t="str">
            <v>B</v>
          </cell>
          <cell r="AF931" t="str">
            <v>M</v>
          </cell>
          <cell r="AG931" t="str">
            <v>B</v>
          </cell>
          <cell r="AJ931" t="str">
            <v>B</v>
          </cell>
          <cell r="AO931" t="str">
            <v>M</v>
          </cell>
          <cell r="AP931" t="str">
            <v>B</v>
          </cell>
          <cell r="AQ931" t="str">
            <v>B</v>
          </cell>
          <cell r="AR931" t="str">
            <v>M</v>
          </cell>
          <cell r="AV931" t="str">
            <v>M</v>
          </cell>
          <cell r="AW931" t="str">
            <v>B</v>
          </cell>
          <cell r="AY931" t="str">
            <v>M</v>
          </cell>
          <cell r="BB931" t="str">
            <v>B</v>
          </cell>
          <cell r="BD931" t="str">
            <v>B</v>
          </cell>
          <cell r="BE931" t="str">
            <v>B</v>
          </cell>
          <cell r="BF931" t="str">
            <v>B</v>
          </cell>
          <cell r="BI931" t="str">
            <v>M</v>
          </cell>
          <cell r="BJ931" t="str">
            <v>M</v>
          </cell>
          <cell r="BK931" t="str">
            <v>B</v>
          </cell>
          <cell r="BP931" t="str">
            <v>E</v>
          </cell>
          <cell r="BR931" t="str">
            <v>M</v>
          </cell>
          <cell r="BS931" t="str">
            <v>B</v>
          </cell>
          <cell r="BT931" t="str">
            <v>M</v>
          </cell>
          <cell r="BV931" t="str">
            <v>B</v>
          </cell>
          <cell r="BW931" t="str">
            <v>B</v>
          </cell>
          <cell r="BX931" t="str">
            <v>B</v>
          </cell>
          <cell r="BZ931" t="str">
            <v>M</v>
          </cell>
          <cell r="CB931" t="str">
            <v>M</v>
          </cell>
          <cell r="CC931" t="str">
            <v>B</v>
          </cell>
          <cell r="CD931" t="str">
            <v>E</v>
          </cell>
          <cell r="CF931" t="str">
            <v>B</v>
          </cell>
          <cell r="CH931" t="str">
            <v>M</v>
          </cell>
          <cell r="CI931" t="str">
            <v>M</v>
          </cell>
          <cell r="CQ931" t="str">
            <v>B</v>
          </cell>
        </row>
        <row r="932">
          <cell r="A932">
            <v>925</v>
          </cell>
          <cell r="B932" t="str">
            <v>Vietnam</v>
          </cell>
          <cell r="C932" t="str">
            <v>Ho Chi Minh</v>
          </cell>
          <cell r="D932" t="str">
            <v>VNSGN</v>
          </cell>
          <cell r="E932" t="str">
            <v>O</v>
          </cell>
          <cell r="F932" t="str">
            <v>Annie Le</v>
          </cell>
          <cell r="G932" t="str">
            <v>Operation Assistant</v>
          </cell>
          <cell r="H932" t="str">
            <v xml:space="preserve">84 28 3867 2830 </v>
          </cell>
          <cell r="I932" t="str">
            <v>lehuuminhtam@ups.com</v>
          </cell>
          <cell r="Z932">
            <v>1</v>
          </cell>
          <cell r="AI932" t="str">
            <v>B</v>
          </cell>
        </row>
        <row r="933">
          <cell r="A933">
            <v>926</v>
          </cell>
          <cell r="B933" t="str">
            <v>Vietnam</v>
          </cell>
          <cell r="C933" t="str">
            <v>Ho Chi Minh</v>
          </cell>
          <cell r="D933" t="str">
            <v>VNSGN</v>
          </cell>
          <cell r="E933" t="str">
            <v>O</v>
          </cell>
          <cell r="F933" t="str">
            <v>Loan</v>
          </cell>
          <cell r="G933" t="str">
            <v>Operation</v>
          </cell>
          <cell r="H933" t="str">
            <v>84 28 3867 2830 ext 8119</v>
          </cell>
          <cell r="I933" t="str">
            <v>nloan@ups.com</v>
          </cell>
          <cell r="Z933">
            <v>1</v>
          </cell>
          <cell r="CB933" t="str">
            <v>B</v>
          </cell>
        </row>
        <row r="934">
          <cell r="A934">
            <v>927</v>
          </cell>
          <cell r="B934" t="str">
            <v>Vietnam</v>
          </cell>
          <cell r="C934" t="str">
            <v>Ho Chi Minh</v>
          </cell>
          <cell r="D934" t="str">
            <v>VNSGN</v>
          </cell>
          <cell r="E934" t="str">
            <v>O</v>
          </cell>
          <cell r="F934" t="str">
            <v>Hang Pham</v>
          </cell>
          <cell r="G934" t="str">
            <v>Staff</v>
          </cell>
          <cell r="H934" t="str">
            <v xml:space="preserve">84 28 3867 2830   </v>
          </cell>
          <cell r="I934" t="str">
            <v>phang1@ups.com</v>
          </cell>
          <cell r="U934" t="str">
            <v>ALL</v>
          </cell>
          <cell r="Z934">
            <v>2</v>
          </cell>
          <cell r="AP934" t="str">
            <v>M</v>
          </cell>
          <cell r="CC934" t="str">
            <v>M</v>
          </cell>
        </row>
        <row r="935">
          <cell r="A935">
            <v>928</v>
          </cell>
          <cell r="B935" t="str">
            <v>Vietnam</v>
          </cell>
          <cell r="C935" t="str">
            <v>Ho Chi Minh</v>
          </cell>
          <cell r="D935" t="str">
            <v>VNSGN</v>
          </cell>
          <cell r="E935" t="str">
            <v>O</v>
          </cell>
          <cell r="F935" t="str">
            <v>Latina Tran</v>
          </cell>
          <cell r="G935" t="str">
            <v>Operation Assistant</v>
          </cell>
          <cell r="H935" t="str">
            <v xml:space="preserve">84 28 3867 2830 </v>
          </cell>
          <cell r="I935" t="str">
            <v xml:space="preserve">tuyen@ups.com </v>
          </cell>
          <cell r="Z935">
            <v>1</v>
          </cell>
          <cell r="AI935" t="str">
            <v>M</v>
          </cell>
        </row>
        <row r="936">
          <cell r="A936">
            <v>929</v>
          </cell>
          <cell r="B936" t="str">
            <v>Vietnam</v>
          </cell>
          <cell r="C936" t="str">
            <v>Ho Chi Minh</v>
          </cell>
          <cell r="D936" t="str">
            <v>VNSGN</v>
          </cell>
          <cell r="E936" t="str">
            <v>O</v>
          </cell>
          <cell r="F936" t="str">
            <v>Queenie Nguyen</v>
          </cell>
          <cell r="G936" t="str">
            <v>Operation Assistant</v>
          </cell>
          <cell r="H936" t="str">
            <v xml:space="preserve">84 28 3867 2830 </v>
          </cell>
          <cell r="I936" t="str">
            <v xml:space="preserve">nquyen@ups.com </v>
          </cell>
          <cell r="Z936">
            <v>1</v>
          </cell>
          <cell r="AT936" t="str">
            <v>M</v>
          </cell>
        </row>
        <row r="937">
          <cell r="A937">
            <v>930</v>
          </cell>
          <cell r="B937" t="str">
            <v>Vietnam</v>
          </cell>
          <cell r="C937" t="str">
            <v>Ho Chi Minh</v>
          </cell>
          <cell r="D937" t="str">
            <v>VNSGN</v>
          </cell>
          <cell r="E937" t="str">
            <v>O</v>
          </cell>
          <cell r="F937" t="str">
            <v>Khoa Nguyen Minh</v>
          </cell>
          <cell r="G937" t="str">
            <v>Freight officer</v>
          </cell>
          <cell r="H937" t="str">
            <v>84 28 38672830 ext 8110</v>
          </cell>
          <cell r="I937" t="str">
            <v>nkhoa1@ups.com</v>
          </cell>
          <cell r="Q937" t="str">
            <v>USA</v>
          </cell>
          <cell r="S937" t="str">
            <v>USA</v>
          </cell>
          <cell r="W937" t="str">
            <v>USA</v>
          </cell>
          <cell r="Z937">
            <v>5</v>
          </cell>
          <cell r="AP937" t="str">
            <v>M</v>
          </cell>
          <cell r="BD937" t="str">
            <v>M</v>
          </cell>
          <cell r="BE937" t="str">
            <v>M</v>
          </cell>
          <cell r="BW937" t="str">
            <v>M</v>
          </cell>
          <cell r="CF937" t="str">
            <v>M</v>
          </cell>
        </row>
        <row r="938">
          <cell r="A938">
            <v>931</v>
          </cell>
          <cell r="B938" t="str">
            <v>Vietnam</v>
          </cell>
          <cell r="C938" t="str">
            <v>Ho Chi Minh</v>
          </cell>
          <cell r="D938" t="str">
            <v>VNSGN</v>
          </cell>
          <cell r="E938" t="str">
            <v>O</v>
          </cell>
          <cell r="F938" t="str">
            <v>Winnie Huynh</v>
          </cell>
          <cell r="G938" t="str">
            <v>Operation Assistant</v>
          </cell>
          <cell r="H938" t="str">
            <v xml:space="preserve">84 28 3867 2830 </v>
          </cell>
          <cell r="I938" t="str">
            <v xml:space="preserve">hvy@ups.com </v>
          </cell>
          <cell r="Z938">
            <v>1</v>
          </cell>
          <cell r="AQ938" t="str">
            <v>M</v>
          </cell>
        </row>
        <row r="939">
          <cell r="A939">
            <v>932</v>
          </cell>
          <cell r="B939" t="str">
            <v>Vietnam</v>
          </cell>
          <cell r="C939" t="str">
            <v>Ho Chi Minh</v>
          </cell>
          <cell r="D939" t="str">
            <v>VNSGN</v>
          </cell>
          <cell r="E939" t="str">
            <v>O</v>
          </cell>
          <cell r="F939" t="str">
            <v>Group email</v>
          </cell>
          <cell r="H939" t="str">
            <v xml:space="preserve">84 28 3867 2830 </v>
          </cell>
          <cell r="I939" t="str">
            <v>UPSSGNCOSTCO@ups.com</v>
          </cell>
          <cell r="Z939">
            <v>1</v>
          </cell>
          <cell r="AI939" t="str">
            <v>M</v>
          </cell>
        </row>
        <row r="940">
          <cell r="A940">
            <v>933</v>
          </cell>
          <cell r="B940" t="str">
            <v>Vietnam</v>
          </cell>
          <cell r="C940" t="str">
            <v>Ho Chi Minh</v>
          </cell>
          <cell r="D940" t="str">
            <v>VNSGN</v>
          </cell>
          <cell r="E940" t="str">
            <v>O</v>
          </cell>
          <cell r="F940" t="str">
            <v>Group email</v>
          </cell>
          <cell r="H940" t="str">
            <v xml:space="preserve">84 28 3867 2830 </v>
          </cell>
          <cell r="I940" t="str">
            <v>UPSSGNDOLLARTREE@ups.com</v>
          </cell>
          <cell r="Z940">
            <v>1</v>
          </cell>
          <cell r="AT940" t="str">
            <v>M</v>
          </cell>
        </row>
        <row r="941">
          <cell r="A941">
            <v>934</v>
          </cell>
          <cell r="B941" t="str">
            <v>Vietnam</v>
          </cell>
          <cell r="C941" t="str">
            <v>Ho Chi Minh</v>
          </cell>
          <cell r="D941" t="str">
            <v>VNSGN</v>
          </cell>
          <cell r="E941" t="str">
            <v>O</v>
          </cell>
          <cell r="F941" t="str">
            <v>Tran Thi Thuy Hang</v>
          </cell>
          <cell r="G941" t="str">
            <v>Freight Ops Assistant</v>
          </cell>
          <cell r="H941" t="str">
            <v>84 28 3867 2830 ext 8104</v>
          </cell>
          <cell r="I941" t="str">
            <v>thang@ups.com</v>
          </cell>
          <cell r="Z941">
            <v>4</v>
          </cell>
          <cell r="AR941" t="str">
            <v>B</v>
          </cell>
          <cell r="BK941" t="str">
            <v>M</v>
          </cell>
          <cell r="BR941" t="str">
            <v>B</v>
          </cell>
          <cell r="BW941" t="str">
            <v>M</v>
          </cell>
        </row>
        <row r="942">
          <cell r="A942">
            <v>935</v>
          </cell>
          <cell r="B942" t="str">
            <v>Vietnam</v>
          </cell>
          <cell r="C942" t="str">
            <v>Ho Chi Minh</v>
          </cell>
          <cell r="D942" t="str">
            <v>VNSGN</v>
          </cell>
          <cell r="E942" t="str">
            <v>O</v>
          </cell>
          <cell r="F942" t="str">
            <v>Demie Tran</v>
          </cell>
          <cell r="G942" t="str">
            <v>Operation</v>
          </cell>
          <cell r="H942" t="str">
            <v>84 28 3867 2830 ext 8101</v>
          </cell>
          <cell r="I942" t="str">
            <v>tmy@ups.com</v>
          </cell>
          <cell r="R942" t="str">
            <v>LATAM</v>
          </cell>
          <cell r="Z942">
            <v>2</v>
          </cell>
          <cell r="BP942" t="str">
            <v>B</v>
          </cell>
          <cell r="CQ942" t="str">
            <v>M</v>
          </cell>
        </row>
        <row r="943">
          <cell r="A943">
            <v>936</v>
          </cell>
          <cell r="B943" t="str">
            <v>Vietnam</v>
          </cell>
          <cell r="C943" t="str">
            <v>Ho Chi Minh</v>
          </cell>
          <cell r="D943" t="str">
            <v>VNSGN</v>
          </cell>
          <cell r="E943" t="str">
            <v>O</v>
          </cell>
          <cell r="F943" t="str">
            <v>Andrew Thinh</v>
          </cell>
          <cell r="G943" t="str">
            <v>Supervisor</v>
          </cell>
          <cell r="H943" t="str">
            <v>84 778007107</v>
          </cell>
          <cell r="I943" t="str">
            <v>tuthinh@ups.com</v>
          </cell>
          <cell r="Q943" t="str">
            <v>USA</v>
          </cell>
          <cell r="S943" t="str">
            <v>USA</v>
          </cell>
          <cell r="W943" t="str">
            <v>USA</v>
          </cell>
          <cell r="Z943">
            <v>9</v>
          </cell>
          <cell r="AG943" t="str">
            <v>B</v>
          </cell>
          <cell r="AJ943" t="str">
            <v>B</v>
          </cell>
          <cell r="AO943" t="str">
            <v>B</v>
          </cell>
          <cell r="AR943" t="str">
            <v>E</v>
          </cell>
          <cell r="BD943" t="str">
            <v>E</v>
          </cell>
          <cell r="BE943" t="str">
            <v>E</v>
          </cell>
          <cell r="BF943" t="str">
            <v>E</v>
          </cell>
          <cell r="BK943" t="str">
            <v>E</v>
          </cell>
          <cell r="CF943" t="str">
            <v>E</v>
          </cell>
        </row>
        <row r="944">
          <cell r="A944">
            <v>937</v>
          </cell>
          <cell r="B944" t="str">
            <v>Vietnam</v>
          </cell>
          <cell r="C944" t="str">
            <v>Ho Chi Minh</v>
          </cell>
          <cell r="D944" t="str">
            <v>VNSGN</v>
          </cell>
          <cell r="E944" t="str">
            <v>O</v>
          </cell>
          <cell r="F944" t="str">
            <v>Esther Duong</v>
          </cell>
          <cell r="G944" t="str">
            <v>Freight Ops Assistant</v>
          </cell>
          <cell r="H944" t="str">
            <v>84 28 3867 2830 ext 8201</v>
          </cell>
          <cell r="I944" t="str">
            <v>dyen@ups.com</v>
          </cell>
          <cell r="Z944">
            <v>1</v>
          </cell>
          <cell r="CD944" t="str">
            <v>M</v>
          </cell>
        </row>
        <row r="945">
          <cell r="A945">
            <v>938</v>
          </cell>
          <cell r="B945" t="str">
            <v>Vietnam</v>
          </cell>
          <cell r="C945" t="str">
            <v>Ho Chi Minh</v>
          </cell>
          <cell r="D945" t="str">
            <v>VNSGN</v>
          </cell>
          <cell r="E945" t="str">
            <v>O</v>
          </cell>
          <cell r="F945" t="str">
            <v xml:space="preserve">Laurie Phan </v>
          </cell>
          <cell r="G945" t="str">
            <v>Freight OPS Assistant</v>
          </cell>
          <cell r="H945" t="str">
            <v>84 28 3867 2830 ext 8102</v>
          </cell>
          <cell r="I945" t="str">
            <v>plinh@ups.com</v>
          </cell>
          <cell r="Z945">
            <v>7</v>
          </cell>
          <cell r="AC945" t="str">
            <v>M</v>
          </cell>
          <cell r="AF945" t="str">
            <v>M</v>
          </cell>
          <cell r="AP945" t="str">
            <v>M</v>
          </cell>
          <cell r="BN945" t="str">
            <v>M</v>
          </cell>
          <cell r="BP945" t="str">
            <v>M</v>
          </cell>
          <cell r="BZ945" t="str">
            <v>B</v>
          </cell>
          <cell r="CD945" t="str">
            <v>B</v>
          </cell>
        </row>
        <row r="946">
          <cell r="A946">
            <v>939</v>
          </cell>
          <cell r="B946" t="str">
            <v>Vietnam</v>
          </cell>
          <cell r="C946" t="str">
            <v>Ho Chi Minh</v>
          </cell>
          <cell r="D946" t="str">
            <v>VNSGN</v>
          </cell>
          <cell r="E946" t="str">
            <v>O</v>
          </cell>
          <cell r="F946" t="str">
            <v>Duong Thi Hong Nhi</v>
          </cell>
          <cell r="G946" t="str">
            <v>Operation</v>
          </cell>
          <cell r="H946" t="str">
            <v>84 28 3867 2830 ext 8500</v>
          </cell>
          <cell r="I946" t="str">
            <v>dnhi@ups.com</v>
          </cell>
          <cell r="Z946">
            <v>3</v>
          </cell>
          <cell r="AW946" t="str">
            <v>M</v>
          </cell>
          <cell r="BJ946" t="str">
            <v>M</v>
          </cell>
          <cell r="BS946" t="str">
            <v>M</v>
          </cell>
        </row>
        <row r="947">
          <cell r="A947">
            <v>940</v>
          </cell>
          <cell r="B947" t="str">
            <v>Vietnam</v>
          </cell>
          <cell r="C947" t="str">
            <v>Ho Chi Minh</v>
          </cell>
          <cell r="D947" t="str">
            <v>VNSGN</v>
          </cell>
          <cell r="E947" t="str">
            <v>O</v>
          </cell>
          <cell r="F947" t="str">
            <v>Nina Ly</v>
          </cell>
          <cell r="G947" t="str">
            <v>Freight OPS Assistant</v>
          </cell>
          <cell r="H947" t="str">
            <v>84 28 3867 2830 ext 8108</v>
          </cell>
          <cell r="I947" t="str">
            <v>loanh@ups.com</v>
          </cell>
          <cell r="V947" t="str">
            <v>USA</v>
          </cell>
          <cell r="W947" t="str">
            <v>USA</v>
          </cell>
          <cell r="Z947">
            <v>3</v>
          </cell>
          <cell r="BB947" t="str">
            <v>M</v>
          </cell>
          <cell r="BX947" t="str">
            <v>M</v>
          </cell>
          <cell r="CB947" t="str">
            <v>M</v>
          </cell>
        </row>
        <row r="948">
          <cell r="A948">
            <v>941</v>
          </cell>
          <cell r="B948" t="str">
            <v>Vietnam</v>
          </cell>
          <cell r="C948" t="str">
            <v>Ho Chi Minh</v>
          </cell>
          <cell r="D948" t="str">
            <v>VNSGN</v>
          </cell>
          <cell r="E948" t="str">
            <v>O</v>
          </cell>
          <cell r="F948" t="str">
            <v>Truong Dang Linh Giang</v>
          </cell>
          <cell r="G948" t="str">
            <v>Operation</v>
          </cell>
          <cell r="H948" t="str">
            <v>84 28 3867 2830 ext 8110</v>
          </cell>
          <cell r="I948" t="str">
            <v>tgiang@ups.com</v>
          </cell>
          <cell r="S948" t="str">
            <v>ALL</v>
          </cell>
          <cell r="Z948">
            <v>3</v>
          </cell>
          <cell r="AB948" t="str">
            <v>M</v>
          </cell>
          <cell r="BV948" t="str">
            <v>M</v>
          </cell>
          <cell r="CB948" t="str">
            <v>B</v>
          </cell>
        </row>
        <row r="949">
          <cell r="A949">
            <v>942</v>
          </cell>
          <cell r="B949" t="str">
            <v>Vietnam</v>
          </cell>
          <cell r="C949" t="str">
            <v>Ho Chi Minh</v>
          </cell>
          <cell r="D949" t="str">
            <v>VNSGN</v>
          </cell>
          <cell r="E949" t="str">
            <v>O</v>
          </cell>
          <cell r="F949" t="str">
            <v>Group email</v>
          </cell>
          <cell r="I949" t="str">
            <v>UPSSGNNVO@ups.com</v>
          </cell>
          <cell r="K949" t="str">
            <v>Y</v>
          </cell>
          <cell r="Z949">
            <v>5</v>
          </cell>
          <cell r="AG949" t="str">
            <v>B</v>
          </cell>
          <cell r="AJ949" t="str">
            <v>B</v>
          </cell>
          <cell r="AR949" t="str">
            <v>M</v>
          </cell>
          <cell r="BF949" t="str">
            <v>M</v>
          </cell>
          <cell r="CC949" t="str">
            <v>B</v>
          </cell>
        </row>
        <row r="950">
          <cell r="A950">
            <v>943</v>
          </cell>
          <cell r="B950" t="str">
            <v>Vietnam</v>
          </cell>
          <cell r="C950" t="str">
            <v>Ho Chi Minh</v>
          </cell>
          <cell r="D950" t="str">
            <v>VNSGN</v>
          </cell>
          <cell r="E950" t="str">
            <v>TDO</v>
          </cell>
          <cell r="F950" t="str">
            <v>**same as VNSGN ocean contact</v>
          </cell>
          <cell r="Z950">
            <v>0</v>
          </cell>
        </row>
        <row r="951">
          <cell r="A951">
            <v>944</v>
          </cell>
          <cell r="B951" t="str">
            <v>Vietnam</v>
          </cell>
          <cell r="C951" t="str">
            <v>Ho Chi Minh</v>
          </cell>
          <cell r="D951" t="str">
            <v>VNSGN</v>
          </cell>
          <cell r="E951" t="str">
            <v>O</v>
          </cell>
          <cell r="F951" t="str">
            <v>Le Thi Thu Suong</v>
          </cell>
          <cell r="G951" t="str">
            <v>Operation</v>
          </cell>
          <cell r="H951" t="str">
            <v>84 28 3867 2830</v>
          </cell>
          <cell r="I951" t="str">
            <v>lethithusuong@ups.com</v>
          </cell>
          <cell r="Z951">
            <v>2</v>
          </cell>
          <cell r="AG951" t="str">
            <v>M</v>
          </cell>
          <cell r="AJ951" t="str">
            <v>M</v>
          </cell>
        </row>
        <row r="952">
          <cell r="A952">
            <v>945</v>
          </cell>
          <cell r="B952" t="str">
            <v>Vietnam</v>
          </cell>
          <cell r="C952" t="str">
            <v>Danang</v>
          </cell>
          <cell r="D952" t="str">
            <v>VNDAD</v>
          </cell>
          <cell r="E952" t="str">
            <v>O</v>
          </cell>
          <cell r="F952" t="str">
            <v>** See Ho Chi Minh</v>
          </cell>
          <cell r="Z952">
            <v>4</v>
          </cell>
          <cell r="AI952" t="str">
            <v>*</v>
          </cell>
          <cell r="AR952" t="str">
            <v>*</v>
          </cell>
          <cell r="AT952" t="str">
            <v>*</v>
          </cell>
          <cell r="BF952" t="str">
            <v>*</v>
          </cell>
        </row>
        <row r="953">
          <cell r="A953">
            <v>946</v>
          </cell>
          <cell r="B953" t="str">
            <v>Vietnam</v>
          </cell>
          <cell r="C953" t="str">
            <v>Qui Nhon</v>
          </cell>
          <cell r="D953" t="str">
            <v>VNUIH</v>
          </cell>
          <cell r="E953" t="str">
            <v>O</v>
          </cell>
          <cell r="F953" t="str">
            <v>** See Ho Chi Minh</v>
          </cell>
          <cell r="K953" t="str">
            <v>Y</v>
          </cell>
          <cell r="V953" t="str">
            <v>ALL</v>
          </cell>
          <cell r="Z953">
            <v>3</v>
          </cell>
          <cell r="AI953" t="str">
            <v>*</v>
          </cell>
          <cell r="BF953" t="str">
            <v>*</v>
          </cell>
          <cell r="BX953" t="str">
            <v>*</v>
          </cell>
        </row>
        <row r="954">
          <cell r="A954">
            <v>947</v>
          </cell>
          <cell r="B954" t="str">
            <v>Vietnam</v>
          </cell>
          <cell r="C954" t="str">
            <v xml:space="preserve">Saigon
</v>
          </cell>
          <cell r="D954" t="str">
            <v>VNSGN</v>
          </cell>
          <cell r="E954" t="str">
            <v>O</v>
          </cell>
          <cell r="F954" t="str">
            <v>Hanh</v>
          </cell>
          <cell r="G954" t="str">
            <v>Operation</v>
          </cell>
          <cell r="H954" t="str">
            <v>84 28 3867 2830 ext 8102</v>
          </cell>
          <cell r="I954" t="str">
            <v>dinhthimyhanh@ups.com</v>
          </cell>
          <cell r="K954" t="str">
            <v>Y</v>
          </cell>
          <cell r="Z954">
            <v>2</v>
          </cell>
          <cell r="AR954" t="str">
            <v>M</v>
          </cell>
          <cell r="BF954" t="str">
            <v>M</v>
          </cell>
        </row>
        <row r="955">
          <cell r="A955">
            <v>948</v>
          </cell>
          <cell r="B955" t="str">
            <v>Vietnam</v>
          </cell>
          <cell r="C955" t="str">
            <v>Vung Tau</v>
          </cell>
          <cell r="D955" t="str">
            <v>VNVUT</v>
          </cell>
          <cell r="E955" t="str">
            <v>O</v>
          </cell>
          <cell r="F955" t="str">
            <v>** See Ho Chi Minh</v>
          </cell>
          <cell r="Z955">
            <v>3</v>
          </cell>
          <cell r="AP955" t="str">
            <v>*</v>
          </cell>
          <cell r="BF955" t="str">
            <v>*</v>
          </cell>
          <cell r="BW955" t="str">
            <v>*</v>
          </cell>
        </row>
        <row r="956">
          <cell r="A956">
            <v>949</v>
          </cell>
          <cell r="B956" t="str">
            <v>Vietnam</v>
          </cell>
          <cell r="C956" t="str">
            <v>Cai Mep</v>
          </cell>
          <cell r="D956" t="str">
            <v>VNCMT</v>
          </cell>
          <cell r="E956" t="str">
            <v>O</v>
          </cell>
          <cell r="F956" t="str">
            <v>** See Ho Chi Minh</v>
          </cell>
          <cell r="Z956">
            <v>1</v>
          </cell>
          <cell r="BF956" t="str">
            <v>*</v>
          </cell>
        </row>
        <row r="957">
          <cell r="A957">
            <v>950</v>
          </cell>
          <cell r="B957" t="str">
            <v>Vietnam</v>
          </cell>
          <cell r="C957" t="str">
            <v>Cat Lai</v>
          </cell>
          <cell r="D957" t="str">
            <v>VNCLI</v>
          </cell>
          <cell r="E957" t="str">
            <v>O</v>
          </cell>
          <cell r="F957" t="str">
            <v>** See Ho Chi Minh</v>
          </cell>
          <cell r="Z957">
            <v>1</v>
          </cell>
          <cell r="BF957" t="str">
            <v>*</v>
          </cell>
        </row>
        <row r="958">
          <cell r="A958">
            <v>951</v>
          </cell>
          <cell r="B958" t="str">
            <v>China</v>
          </cell>
          <cell r="C958" t="str">
            <v>Shanghai</v>
          </cell>
          <cell r="D958" t="str">
            <v>CNPVG</v>
          </cell>
          <cell r="E958" t="str">
            <v>TDA</v>
          </cell>
          <cell r="F958" t="str">
            <v>** Same as Shanghai air contacts</v>
          </cell>
          <cell r="Z958">
            <v>1</v>
          </cell>
          <cell r="AO958" t="str">
            <v>*</v>
          </cell>
        </row>
        <row r="959">
          <cell r="A959">
            <v>952</v>
          </cell>
          <cell r="B959" t="str">
            <v>China</v>
          </cell>
          <cell r="C959" t="str">
            <v>Tianjin(airport) 
Xingang(seaport)</v>
          </cell>
          <cell r="D959" t="str">
            <v>CNTSN/CNTXG</v>
          </cell>
          <cell r="E959" t="str">
            <v>TDA</v>
          </cell>
          <cell r="F959" t="str">
            <v>Karen Zhu</v>
          </cell>
          <cell r="G959" t="str">
            <v>Senior Officer</v>
          </cell>
          <cell r="H959" t="str">
            <v>86 22 84889735 (direct)</v>
          </cell>
          <cell r="I959" t="str">
            <v>zhu.karen@ups.com</v>
          </cell>
          <cell r="Z959">
            <v>0</v>
          </cell>
        </row>
        <row r="960">
          <cell r="A960">
            <v>953</v>
          </cell>
          <cell r="B960" t="str">
            <v>China</v>
          </cell>
          <cell r="C960" t="str">
            <v>Shenzhen</v>
          </cell>
          <cell r="D960" t="str">
            <v>CNSZX</v>
          </cell>
          <cell r="E960" t="str">
            <v>TDO</v>
          </cell>
          <cell r="F960" t="str">
            <v>** See Hong Kong</v>
          </cell>
          <cell r="Z960">
            <v>0</v>
          </cell>
        </row>
        <row r="961">
          <cell r="A961">
            <v>954</v>
          </cell>
          <cell r="B961" t="str">
            <v>China</v>
          </cell>
          <cell r="C961" t="str">
            <v>Hong Kong</v>
          </cell>
          <cell r="D961" t="str">
            <v>HKHKG</v>
          </cell>
          <cell r="E961" t="str">
            <v>TDO</v>
          </cell>
          <cell r="F961" t="str">
            <v>Joey Lo</v>
          </cell>
          <cell r="G961" t="str">
            <v>Operation</v>
          </cell>
          <cell r="H961" t="str">
            <v>852-29425185</v>
          </cell>
          <cell r="I961" t="str">
            <v>jjlo@ups.com</v>
          </cell>
          <cell r="Z961">
            <v>0</v>
          </cell>
        </row>
        <row r="962">
          <cell r="A962">
            <v>955</v>
          </cell>
          <cell r="B962" t="str">
            <v>LSC</v>
          </cell>
          <cell r="C962" t="str">
            <v>LSC</v>
          </cell>
          <cell r="D962" t="str">
            <v>LSC</v>
          </cell>
          <cell r="E962" t="str">
            <v>B</v>
          </cell>
          <cell r="F962" t="str">
            <v>Amanda Gong</v>
          </cell>
          <cell r="G962" t="str">
            <v>Freight Analyst</v>
          </cell>
          <cell r="H962" t="str">
            <v>86 755 82852153</v>
          </cell>
          <cell r="I962" t="str">
            <v>gongamanda@ups.com</v>
          </cell>
          <cell r="L962">
            <v>2</v>
          </cell>
          <cell r="Z962">
            <v>3</v>
          </cell>
          <cell r="AW962" t="str">
            <v>M</v>
          </cell>
          <cell r="CB962" t="str">
            <v>B</v>
          </cell>
          <cell r="CJ962" t="str">
            <v>M</v>
          </cell>
        </row>
        <row r="963">
          <cell r="A963">
            <v>956</v>
          </cell>
          <cell r="B963" t="str">
            <v>LSC</v>
          </cell>
          <cell r="C963" t="str">
            <v>LSC</v>
          </cell>
          <cell r="D963" t="str">
            <v>LSC</v>
          </cell>
          <cell r="E963" t="str">
            <v>B</v>
          </cell>
          <cell r="F963" t="str">
            <v>Daisy Ni</v>
          </cell>
          <cell r="G963" t="str">
            <v>Senior Operation Assistant</v>
          </cell>
          <cell r="H963" t="str">
            <v>86 755 82852350</v>
          </cell>
          <cell r="I963" t="str">
            <v>nxiangjun@ups.com</v>
          </cell>
          <cell r="L963">
            <v>3</v>
          </cell>
          <cell r="Z963">
            <v>0</v>
          </cell>
        </row>
        <row r="964">
          <cell r="A964">
            <v>957</v>
          </cell>
          <cell r="B964" t="str">
            <v>LSC</v>
          </cell>
          <cell r="C964" t="str">
            <v>LSC</v>
          </cell>
          <cell r="D964" t="str">
            <v>LSC</v>
          </cell>
          <cell r="E964" t="str">
            <v>B</v>
          </cell>
          <cell r="F964" t="str">
            <v>Yang Liqun</v>
          </cell>
          <cell r="G964" t="str">
            <v>Officer</v>
          </cell>
          <cell r="H964" t="str">
            <v>86 755 82852360</v>
          </cell>
          <cell r="I964" t="str">
            <v>yliqun@ups.com</v>
          </cell>
          <cell r="L964">
            <v>5</v>
          </cell>
          <cell r="Z964">
            <v>5</v>
          </cell>
          <cell r="AX964" t="str">
            <v>M</v>
          </cell>
          <cell r="BF964" t="str">
            <v>M</v>
          </cell>
          <cell r="BT964" t="str">
            <v>B</v>
          </cell>
          <cell r="CG964" t="str">
            <v>M</v>
          </cell>
          <cell r="CI964" t="str">
            <v>M</v>
          </cell>
        </row>
        <row r="965">
          <cell r="A965">
            <v>958</v>
          </cell>
          <cell r="B965" t="str">
            <v>LSC</v>
          </cell>
          <cell r="C965" t="str">
            <v>LSC</v>
          </cell>
          <cell r="D965" t="str">
            <v>LSC</v>
          </cell>
          <cell r="E965" t="str">
            <v>B</v>
          </cell>
          <cell r="F965" t="str">
            <v>Cindy Huang</v>
          </cell>
          <cell r="G965" t="str">
            <v>Officer</v>
          </cell>
          <cell r="H965" t="str">
            <v>86 755 82852384</v>
          </cell>
          <cell r="I965" t="str">
            <v>huangxinru@ups.com</v>
          </cell>
          <cell r="L965">
            <v>3</v>
          </cell>
          <cell r="Z965">
            <v>5</v>
          </cell>
          <cell r="AB965" t="str">
            <v>M</v>
          </cell>
          <cell r="AR965" t="str">
            <v>M</v>
          </cell>
          <cell r="AX965" t="str">
            <v>B</v>
          </cell>
          <cell r="BF965" t="str">
            <v>B</v>
          </cell>
          <cell r="BN965" t="str">
            <v>M</v>
          </cell>
        </row>
        <row r="966">
          <cell r="A966">
            <v>959</v>
          </cell>
          <cell r="B966" t="str">
            <v>LSC</v>
          </cell>
          <cell r="C966" t="str">
            <v>LSC</v>
          </cell>
          <cell r="D966" t="str">
            <v>LSC</v>
          </cell>
          <cell r="E966" t="str">
            <v>B</v>
          </cell>
          <cell r="F966" t="str">
            <v>Icy Yan</v>
          </cell>
          <cell r="G966" t="str">
            <v>Senior Officer</v>
          </cell>
          <cell r="H966" t="str">
            <v>86 755 82852352</v>
          </cell>
          <cell r="I966" t="str">
            <v>imyan@ups.com</v>
          </cell>
          <cell r="L966">
            <v>3</v>
          </cell>
          <cell r="Z966">
            <v>11</v>
          </cell>
          <cell r="AR966" t="str">
            <v>*</v>
          </cell>
          <cell r="AT966" t="str">
            <v>*</v>
          </cell>
          <cell r="AX966" t="str">
            <v>*</v>
          </cell>
          <cell r="BD966" t="str">
            <v>B</v>
          </cell>
          <cell r="BE966" t="str">
            <v>B</v>
          </cell>
          <cell r="BF966" t="str">
            <v>*</v>
          </cell>
          <cell r="BN966" t="str">
            <v>*</v>
          </cell>
          <cell r="BR966" t="str">
            <v>*</v>
          </cell>
          <cell r="BT966" t="str">
            <v>M</v>
          </cell>
          <cell r="CF966" t="str">
            <v>*</v>
          </cell>
          <cell r="CI966" t="str">
            <v>*</v>
          </cell>
        </row>
        <row r="967">
          <cell r="A967">
            <v>960</v>
          </cell>
          <cell r="B967" t="str">
            <v>LSC</v>
          </cell>
          <cell r="C967" t="str">
            <v>LSC</v>
          </cell>
          <cell r="D967" t="str">
            <v>LSC</v>
          </cell>
          <cell r="E967" t="str">
            <v>B</v>
          </cell>
          <cell r="F967" t="str">
            <v>Angel Zeng</v>
          </cell>
          <cell r="G967" t="str">
            <v>Senior Officer</v>
          </cell>
          <cell r="H967" t="str">
            <v>86 755 82852350</v>
          </cell>
          <cell r="I967" t="str">
            <v>zfengxia@ups.com</v>
          </cell>
          <cell r="L967">
            <v>3</v>
          </cell>
          <cell r="Z967">
            <v>6</v>
          </cell>
          <cell r="AB967" t="str">
            <v>B</v>
          </cell>
          <cell r="AT967" t="str">
            <v>B</v>
          </cell>
          <cell r="BD967" t="str">
            <v>M</v>
          </cell>
          <cell r="BE967" t="str">
            <v>M</v>
          </cell>
          <cell r="BR967" t="str">
            <v>B</v>
          </cell>
          <cell r="CF967" t="str">
            <v>M</v>
          </cell>
        </row>
        <row r="968">
          <cell r="A968">
            <v>961</v>
          </cell>
          <cell r="B968" t="str">
            <v>LSC</v>
          </cell>
          <cell r="C968" t="str">
            <v>LSC</v>
          </cell>
          <cell r="D968" t="str">
            <v>LSC</v>
          </cell>
          <cell r="E968" t="str">
            <v>B</v>
          </cell>
          <cell r="F968" t="str">
            <v>Mary Huang</v>
          </cell>
          <cell r="G968" t="str">
            <v>Officer</v>
          </cell>
          <cell r="H968" t="str">
            <v>86 755 82852161</v>
          </cell>
          <cell r="I968" t="str">
            <v>hmary@ups.com</v>
          </cell>
          <cell r="L968">
            <v>0</v>
          </cell>
          <cell r="Z968">
            <v>0</v>
          </cell>
        </row>
        <row r="969">
          <cell r="A969">
            <v>962</v>
          </cell>
          <cell r="B969" t="str">
            <v>LSC</v>
          </cell>
          <cell r="C969" t="str">
            <v>LSC</v>
          </cell>
          <cell r="D969" t="str">
            <v>LSC</v>
          </cell>
          <cell r="E969" t="str">
            <v>B</v>
          </cell>
          <cell r="F969" t="str">
            <v>Levana Li</v>
          </cell>
          <cell r="G969" t="str">
            <v>Senior Operation Assistant</v>
          </cell>
          <cell r="H969" t="str">
            <v>86 755 82852152</v>
          </cell>
          <cell r="I969" t="str">
            <v>ljunyi@ups.com</v>
          </cell>
          <cell r="L969">
            <v>0</v>
          </cell>
          <cell r="Z969">
            <v>0</v>
          </cell>
        </row>
        <row r="970">
          <cell r="A970">
            <v>963</v>
          </cell>
          <cell r="B970" t="str">
            <v>LSC</v>
          </cell>
          <cell r="C970" t="str">
            <v>LSC</v>
          </cell>
          <cell r="D970" t="str">
            <v>LSC</v>
          </cell>
          <cell r="E970" t="str">
            <v>B</v>
          </cell>
          <cell r="F970" t="str">
            <v>Pauline Chen</v>
          </cell>
          <cell r="G970" t="str">
            <v>Officer</v>
          </cell>
          <cell r="H970" t="str">
            <v>86 755 82852379</v>
          </cell>
          <cell r="I970" t="str">
            <v>pxchen@ups.com</v>
          </cell>
          <cell r="L970">
            <v>0</v>
          </cell>
          <cell r="Z970">
            <v>0</v>
          </cell>
        </row>
        <row r="971">
          <cell r="A971">
            <v>964</v>
          </cell>
          <cell r="B971" t="str">
            <v>LSC</v>
          </cell>
          <cell r="C971" t="str">
            <v>LSC</v>
          </cell>
          <cell r="D971" t="str">
            <v>LSC</v>
          </cell>
          <cell r="E971" t="str">
            <v>B</v>
          </cell>
          <cell r="F971" t="str">
            <v>Apple Shu</v>
          </cell>
          <cell r="G971" t="str">
            <v>Senior Operation Assistant</v>
          </cell>
          <cell r="H971" t="str">
            <v>86 755 82852302</v>
          </cell>
          <cell r="I971" t="str">
            <v>shuchang@ups.com</v>
          </cell>
          <cell r="L971">
            <v>2</v>
          </cell>
          <cell r="Z971">
            <v>8</v>
          </cell>
          <cell r="AR971" t="str">
            <v>B</v>
          </cell>
          <cell r="AT971" t="str">
            <v>M</v>
          </cell>
          <cell r="BN971" t="str">
            <v>B</v>
          </cell>
          <cell r="BR971" t="str">
            <v>M</v>
          </cell>
          <cell r="CF971" t="str">
            <v>B</v>
          </cell>
          <cell r="CG971" t="str">
            <v>B</v>
          </cell>
          <cell r="CI971" t="str">
            <v>B</v>
          </cell>
          <cell r="CQ971" t="str">
            <v>B</v>
          </cell>
        </row>
        <row r="972">
          <cell r="A972">
            <v>965</v>
          </cell>
          <cell r="B972" t="str">
            <v>LSC</v>
          </cell>
          <cell r="C972" t="str">
            <v>LSC</v>
          </cell>
          <cell r="D972" t="str">
            <v>LSC</v>
          </cell>
          <cell r="E972" t="str">
            <v>B</v>
          </cell>
          <cell r="F972" t="str">
            <v>Raina Qin</v>
          </cell>
          <cell r="G972" t="str">
            <v>Senior Operation Assistant</v>
          </cell>
          <cell r="H972" t="str">
            <v>86 755 82852371</v>
          </cell>
          <cell r="I972" t="str">
            <v>Qrongrong@ups.com</v>
          </cell>
          <cell r="L972">
            <v>0</v>
          </cell>
          <cell r="Z972">
            <v>0</v>
          </cell>
        </row>
        <row r="973">
          <cell r="A973">
            <v>966</v>
          </cell>
          <cell r="B973" t="str">
            <v>LSC</v>
          </cell>
          <cell r="C973" t="str">
            <v>LSC</v>
          </cell>
          <cell r="D973" t="str">
            <v>LSC</v>
          </cell>
          <cell r="E973" t="str">
            <v>B</v>
          </cell>
          <cell r="F973" t="str">
            <v>Ivy Yang</v>
          </cell>
          <cell r="G973" t="str">
            <v>Senior Operation Assistant</v>
          </cell>
          <cell r="H973" t="str">
            <v>86 755 82852371</v>
          </cell>
          <cell r="I973" t="str">
            <v>yliyi@ups.com</v>
          </cell>
          <cell r="L973">
            <v>0</v>
          </cell>
          <cell r="Z973">
            <v>0</v>
          </cell>
        </row>
        <row r="974">
          <cell r="A974">
            <v>967</v>
          </cell>
          <cell r="B974" t="str">
            <v>LSC</v>
          </cell>
          <cell r="C974" t="str">
            <v>LSC</v>
          </cell>
          <cell r="D974" t="str">
            <v>LSC</v>
          </cell>
          <cell r="E974" t="str">
            <v>B</v>
          </cell>
          <cell r="F974" t="str">
            <v>Lim Janice</v>
          </cell>
          <cell r="G974" t="str">
            <v>Manager</v>
          </cell>
          <cell r="H974" t="str">
            <v>65-68837666</v>
          </cell>
          <cell r="I974" t="str">
            <v>jmlim@ups.com</v>
          </cell>
          <cell r="L974">
            <v>0</v>
          </cell>
          <cell r="Z974">
            <v>0</v>
          </cell>
        </row>
        <row r="975">
          <cell r="A975">
            <v>968</v>
          </cell>
          <cell r="B975" t="str">
            <v>LSC</v>
          </cell>
          <cell r="C975" t="str">
            <v>LSC</v>
          </cell>
          <cell r="D975" t="str">
            <v>LSC</v>
          </cell>
          <cell r="E975" t="str">
            <v>B</v>
          </cell>
          <cell r="F975" t="str">
            <v>Eva Wu</v>
          </cell>
          <cell r="G975" t="str">
            <v>Supervisor</v>
          </cell>
          <cell r="H975" t="str">
            <v>86 755 82852319</v>
          </cell>
          <cell r="I975" t="str">
            <v>ewwu@ups.com</v>
          </cell>
          <cell r="L975">
            <v>0</v>
          </cell>
          <cell r="Z975">
            <v>0</v>
          </cell>
        </row>
        <row r="976">
          <cell r="AR976" t="str">
            <v/>
          </cell>
        </row>
        <row r="977">
          <cell r="I977" t="str">
            <v>Total :</v>
          </cell>
          <cell r="N977">
            <v>77</v>
          </cell>
          <cell r="O977">
            <v>41</v>
          </cell>
          <cell r="P977">
            <v>6</v>
          </cell>
          <cell r="Q977">
            <v>59</v>
          </cell>
          <cell r="R977">
            <v>130</v>
          </cell>
          <cell r="S977">
            <v>45</v>
          </cell>
          <cell r="T977">
            <v>50</v>
          </cell>
          <cell r="U977">
            <v>177</v>
          </cell>
          <cell r="V977">
            <v>107</v>
          </cell>
          <cell r="W977">
            <v>125</v>
          </cell>
          <cell r="X977">
            <v>33</v>
          </cell>
          <cell r="Y977">
            <v>0</v>
          </cell>
          <cell r="Z977">
            <v>971</v>
          </cell>
          <cell r="AA977">
            <v>41</v>
          </cell>
          <cell r="AB977">
            <v>76</v>
          </cell>
          <cell r="AC977">
            <v>101</v>
          </cell>
          <cell r="AD977">
            <v>31</v>
          </cell>
          <cell r="AE977">
            <v>28</v>
          </cell>
          <cell r="AF977">
            <v>82</v>
          </cell>
          <cell r="AG977">
            <v>121</v>
          </cell>
          <cell r="AH977">
            <v>33</v>
          </cell>
          <cell r="AI977">
            <v>171</v>
          </cell>
          <cell r="AJ977">
            <v>121</v>
          </cell>
          <cell r="AK977">
            <v>6</v>
          </cell>
          <cell r="AL977">
            <v>45</v>
          </cell>
          <cell r="AM977">
            <v>52</v>
          </cell>
          <cell r="AN977">
            <v>23</v>
          </cell>
          <cell r="AO977">
            <v>78</v>
          </cell>
          <cell r="AP977">
            <v>128</v>
          </cell>
          <cell r="AQ977">
            <v>109</v>
          </cell>
          <cell r="AR977">
            <v>162</v>
          </cell>
          <cell r="AS977">
            <v>47</v>
          </cell>
          <cell r="AT977">
            <v>122</v>
          </cell>
          <cell r="AU977">
            <v>11</v>
          </cell>
          <cell r="AV977">
            <v>90</v>
          </cell>
          <cell r="AW977">
            <v>21</v>
          </cell>
          <cell r="AX977">
            <v>100</v>
          </cell>
          <cell r="AY977">
            <v>27</v>
          </cell>
          <cell r="AZ977">
            <v>34</v>
          </cell>
          <cell r="BA977">
            <v>6</v>
          </cell>
          <cell r="BB977">
            <v>35</v>
          </cell>
          <cell r="BC977">
            <v>40</v>
          </cell>
          <cell r="BD977">
            <v>205</v>
          </cell>
          <cell r="BE977">
            <v>125</v>
          </cell>
          <cell r="BF977">
            <v>129</v>
          </cell>
          <cell r="BG977">
            <v>47</v>
          </cell>
          <cell r="BH977">
            <v>35</v>
          </cell>
          <cell r="BI977">
            <v>53</v>
          </cell>
          <cell r="BJ977">
            <v>121</v>
          </cell>
          <cell r="BK977">
            <v>65</v>
          </cell>
          <cell r="BL977">
            <v>22</v>
          </cell>
          <cell r="BM977">
            <v>11</v>
          </cell>
          <cell r="BN977">
            <v>36</v>
          </cell>
          <cell r="BO977">
            <v>70</v>
          </cell>
          <cell r="BP977">
            <v>53</v>
          </cell>
          <cell r="BQ977">
            <v>3</v>
          </cell>
          <cell r="BR977">
            <v>77</v>
          </cell>
          <cell r="BS977">
            <v>117</v>
          </cell>
          <cell r="BT977">
            <v>176</v>
          </cell>
          <cell r="BU977">
            <v>50</v>
          </cell>
          <cell r="BV977">
            <v>63</v>
          </cell>
          <cell r="BW977">
            <v>95</v>
          </cell>
          <cell r="BX977">
            <v>109</v>
          </cell>
          <cell r="BY977">
            <v>4</v>
          </cell>
          <cell r="BZ977">
            <v>47</v>
          </cell>
          <cell r="CA977">
            <v>31</v>
          </cell>
          <cell r="CB977">
            <v>34</v>
          </cell>
          <cell r="CC977">
            <v>79</v>
          </cell>
          <cell r="CD977">
            <v>59</v>
          </cell>
          <cell r="CE977">
            <v>58</v>
          </cell>
          <cell r="CF977">
            <v>45</v>
          </cell>
          <cell r="CG977">
            <v>24</v>
          </cell>
          <cell r="CH977">
            <v>54</v>
          </cell>
          <cell r="CI977">
            <v>68</v>
          </cell>
          <cell r="CJ977">
            <v>43</v>
          </cell>
          <cell r="CK977">
            <v>15</v>
          </cell>
          <cell r="CL977">
            <v>2</v>
          </cell>
          <cell r="CM977">
            <v>14</v>
          </cell>
          <cell r="CN977">
            <v>23</v>
          </cell>
          <cell r="CO977">
            <v>101</v>
          </cell>
          <cell r="CP977">
            <v>13</v>
          </cell>
          <cell r="CQ977">
            <v>52</v>
          </cell>
          <cell r="CR977">
            <v>98</v>
          </cell>
          <cell r="CS977">
            <v>0</v>
          </cell>
          <cell r="CT977">
            <v>0</v>
          </cell>
          <cell r="CU977">
            <v>0</v>
          </cell>
          <cell r="CV977">
            <v>0</v>
          </cell>
          <cell r="CW977">
            <v>0</v>
          </cell>
          <cell r="CX977">
            <v>0</v>
          </cell>
          <cell r="CY977">
            <v>0</v>
          </cell>
          <cell r="CZ977">
            <v>0</v>
          </cell>
          <cell r="DA977">
            <v>0</v>
          </cell>
        </row>
        <row r="978">
          <cell r="Y978" t="str">
            <v>Subtotal: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durangarcia@up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E1D6-9DC7-42D3-B45D-D1A062B0BA73}">
  <dimension ref="A1:K171"/>
  <sheetViews>
    <sheetView tabSelected="1" workbookViewId="0">
      <selection activeCell="J8" sqref="J8"/>
    </sheetView>
  </sheetViews>
  <sheetFormatPr defaultRowHeight="14.1"/>
  <cols>
    <col min="1" max="1" width="23.28515625" style="27" customWidth="1"/>
    <col min="2" max="2" width="19" style="27" customWidth="1"/>
    <col min="3" max="4" width="8.7109375" style="27"/>
    <col min="5" max="5" width="18.7109375" style="27" customWidth="1"/>
    <col min="6" max="6" width="8.7109375" style="27"/>
    <col min="7" max="7" width="17.28515625" style="27" customWidth="1"/>
    <col min="8" max="8" width="16.28515625" style="27" customWidth="1"/>
    <col min="9" max="11" width="8.7109375" style="27"/>
  </cols>
  <sheetData>
    <row r="1" spans="1:10">
      <c r="A1" s="29" t="s">
        <v>0</v>
      </c>
      <c r="B1" s="29" t="s">
        <v>1</v>
      </c>
      <c r="C1" s="30"/>
      <c r="D1" s="30"/>
      <c r="E1" s="46" t="s">
        <v>2</v>
      </c>
      <c r="F1" s="46"/>
      <c r="G1" s="46"/>
      <c r="H1" s="30"/>
      <c r="I1" s="30"/>
      <c r="J1" s="31"/>
    </row>
    <row r="2" spans="1:10">
      <c r="A2" s="29" t="s">
        <v>3</v>
      </c>
      <c r="B2" s="32">
        <f>'[1]Master File'!$AR$1</f>
        <v>46080</v>
      </c>
      <c r="C2" s="30"/>
      <c r="D2" s="30"/>
      <c r="E2" s="46"/>
      <c r="F2" s="46"/>
      <c r="G2" s="46"/>
      <c r="H2" s="30"/>
      <c r="I2" s="30"/>
      <c r="J2" s="31"/>
    </row>
    <row r="3" spans="1:10">
      <c r="A3" s="29" t="s">
        <v>4</v>
      </c>
      <c r="B3" s="33">
        <f ca="1">COUNTA(I8:I211)</f>
        <v>162</v>
      </c>
      <c r="C3" s="29"/>
      <c r="D3" s="34"/>
      <c r="E3" s="35"/>
      <c r="F3" s="29"/>
      <c r="G3" s="29"/>
      <c r="H3" s="29"/>
      <c r="I3" s="34"/>
      <c r="J3" s="31"/>
    </row>
    <row r="4" spans="1:10">
      <c r="A4" s="36"/>
      <c r="B4" s="36"/>
      <c r="C4" s="29"/>
      <c r="D4" s="34" t="s">
        <v>5</v>
      </c>
      <c r="E4" s="37" t="s">
        <v>6</v>
      </c>
      <c r="F4" s="29"/>
      <c r="G4" s="29"/>
      <c r="H4" s="29"/>
      <c r="I4" s="34"/>
      <c r="J4" s="31"/>
    </row>
    <row r="5" spans="1:10">
      <c r="A5" s="36"/>
      <c r="B5" s="36"/>
      <c r="C5" s="29"/>
      <c r="D5" s="34" t="s">
        <v>7</v>
      </c>
      <c r="E5" s="37" t="s">
        <v>8</v>
      </c>
      <c r="F5" s="29"/>
      <c r="G5" s="29"/>
      <c r="H5" s="38" t="s">
        <v>9</v>
      </c>
      <c r="I5" s="39" t="s">
        <v>10</v>
      </c>
      <c r="J5" s="31"/>
    </row>
    <row r="6" spans="1:10" ht="14.45" thickBot="1">
      <c r="A6" s="34"/>
      <c r="B6" s="34"/>
      <c r="C6" s="34"/>
      <c r="D6" s="34" t="s">
        <v>11</v>
      </c>
      <c r="E6" s="35" t="s">
        <v>12</v>
      </c>
      <c r="F6" s="34"/>
      <c r="G6" s="34"/>
      <c r="H6" s="38" t="s">
        <v>13</v>
      </c>
      <c r="I6" s="39" t="s">
        <v>14</v>
      </c>
      <c r="J6" s="31"/>
    </row>
    <row r="7" spans="1:10" ht="23.45" thickBot="1">
      <c r="A7" s="40" t="str">
        <f ca="1">IF(VLOOKUP($A7,'[1]Master File'!$A$4:$DA$2000,2,FALSE)="","",VLOOKUP($A7,'[1]Master File'!$A$4:$DA$2000,2,FALSE))</f>
        <v>Country</v>
      </c>
      <c r="B7" s="41" t="str">
        <f ca="1">IF(VLOOKUP($A7,'[1]Master File'!$A$4:$DA$2000,3,FALSE)="","",VLOOKUP($A7,'[1]Master File'!$A$4:$DA$2000,3,FALSE))</f>
        <v>Origin</v>
      </c>
      <c r="C7" s="41" t="str">
        <f ca="1">IF(VLOOKUP($A7,'[1]Master File'!$A$4:$DA$2000,4,FALSE)="","",VLOOKUP($A7,'[1]Master File'!$A$4:$DA$2000,4,FALSE))</f>
        <v>Port 
Code</v>
      </c>
      <c r="D7" s="42" t="str">
        <f ca="1">IF(VLOOKUP($A7,'[1]Master File'!$A$4:$DA$2000,5,FALSE)="","",VLOOKUP($A7,'[1]Master File'!$A$4:$DA$2000,5,FALSE))</f>
        <v>O A</v>
      </c>
      <c r="E7" s="41" t="str">
        <f ca="1">IF(VLOOKUP($A7,'[1]Master File'!$A$4:$DA$2000,6,FALSE)="","",VLOOKUP($A7,'[1]Master File'!$A$4:$DA$2000,6,FALSE))</f>
        <v>Contact Person</v>
      </c>
      <c r="F7" s="41" t="str">
        <f ca="1">IF(VLOOKUP($A7,'[1]Master File'!$A$4:$DA$2000,7,FALSE)="","",VLOOKUP($A7,'[1]Master File'!$A$4:$DA$2000,7,FALSE))</f>
        <v>Title</v>
      </c>
      <c r="G7" s="41" t="str">
        <f ca="1">IF(VLOOKUP($A7,'[1]Master File'!$A$4:$DA$2000,8,FALSE)="","",VLOOKUP($A7,'[1]Master File'!$A$4:$DA$2000,8,FALSE))</f>
        <v>Phone No.</v>
      </c>
      <c r="H7" s="41" t="str">
        <f ca="1">IF(VLOOKUP($A7,'[1]Master File'!$A$4:$DA$2000,9,FALSE)="","",VLOOKUP($A7,'[1]Master File'!$A$4:$DA$2000,9,FALSE))</f>
        <v>Email Address</v>
      </c>
      <c r="I7" s="42" t="str">
        <f ca="1">IF(VLOOKUP($A7,'[1]Master File'!$A$4:$DA$2000,44,FALSE)="","",VLOOKUP($A7,'[1]Master File'!$A$4:$DA$2000,44,FALSE))</f>
        <v>M/B</v>
      </c>
      <c r="J7" s="31"/>
    </row>
    <row r="8" spans="1:10" ht="23.1">
      <c r="A8" s="43" t="str">
        <f ca="1">IF(VLOOKUP($A8,'[1]Master File'!$A$4:$DA$2000,2,FALSE)="","",VLOOKUP($A8,'[1]Master File'!$A$4:$DA$2000,2,FALSE))</f>
        <v>Cambodia</v>
      </c>
      <c r="B8" s="44" t="str">
        <f ca="1">IF(VLOOKUP($A8,'[1]Master File'!$A$4:$DA$2000,3,FALSE)="","",VLOOKUP($A8,'[1]Master File'!$A$4:$DA$2000,3,FALSE))</f>
        <v>Sihanoukville (seaport)
Phnom Penh (airport)</v>
      </c>
      <c r="C8" s="44" t="str">
        <f ca="1">IF(VLOOKUP($A8,'[1]Master File'!$A$4:$DA$2000,4,FALSE)="","",VLOOKUP($A8,'[1]Master File'!$A$4:$DA$2000,4,FALSE))</f>
        <v>KHPNH/KHSHV</v>
      </c>
      <c r="D8" s="45" t="str">
        <f ca="1">IF(VLOOKUP($A8,'[1]Master File'!$A$4:$DA$2000,5,FALSE)="","",VLOOKUP($A8,'[1]Master File'!$A$4:$DA$2000,5,FALSE))</f>
        <v>A</v>
      </c>
      <c r="E8" s="44" t="str">
        <f ca="1">IF(VLOOKUP($A8,'[1]Master File'!$A$4:$DA$2000,6,FALSE)="","",VLOOKUP($A8,'[1]Master File'!$A$4:$DA$2000,6,FALSE))</f>
        <v>Air Export Team</v>
      </c>
      <c r="F8" s="44" t="str">
        <f ca="1">IF(VLOOKUP($A8,'[1]Master File'!$A$4:$DA$2000,7,FALSE)="","",VLOOKUP($A8,'[1]Master File'!$A$4:$DA$2000,7,FALSE))</f>
        <v/>
      </c>
      <c r="G8" s="44" t="str">
        <f ca="1">IF(VLOOKUP($A8,'[1]Master File'!$A$4:$DA$2000,8,FALSE)="","",VLOOKUP($A8,'[1]Master File'!$A$4:$DA$2000,8,FALSE))</f>
        <v/>
      </c>
      <c r="H8" s="44" t="str">
        <f ca="1">IF(VLOOKUP($A8,'[1]Master File'!$A$4:$DA$2000,9,FALSE)="","",VLOOKUP($A8,'[1]Master File'!$A$4:$DA$2000,9,FALSE))</f>
        <v>ups.air-export@srv-cambodia.com</v>
      </c>
      <c r="I8" s="45" t="str">
        <f ca="1">IF(VLOOKUP($A8,'[1]Master File'!$A$4:$DA$2000,44,FALSE)="","",VLOOKUP($A8,'[1]Master File'!$A$4:$DA$2000,44,FALSE))</f>
        <v>M</v>
      </c>
      <c r="J8" s="31"/>
    </row>
    <row r="9" spans="1:10" ht="23.1">
      <c r="A9" s="43" t="str">
        <f ca="1">IF(VLOOKUP($A9,'[1]Master File'!$A$4:$DA$2000,2,FALSE)="","",VLOOKUP($A9,'[1]Master File'!$A$4:$DA$2000,2,FALSE))</f>
        <v>China</v>
      </c>
      <c r="B9" s="44" t="str">
        <f ca="1">IF(VLOOKUP($A9,'[1]Master File'!$A$4:$DA$2000,3,FALSE)="","",VLOOKUP($A9,'[1]Master File'!$A$4:$DA$2000,3,FALSE))</f>
        <v>Dalian</v>
      </c>
      <c r="C9" s="44" t="str">
        <f ca="1">IF(VLOOKUP($A9,'[1]Master File'!$A$4:$DA$2000,4,FALSE)="","",VLOOKUP($A9,'[1]Master File'!$A$4:$DA$2000,4,FALSE))</f>
        <v>CNDLC</v>
      </c>
      <c r="D9" s="45" t="str">
        <f ca="1">IF(VLOOKUP($A9,'[1]Master File'!$A$4:$DA$2000,5,FALSE)="","",VLOOKUP($A9,'[1]Master File'!$A$4:$DA$2000,5,FALSE))</f>
        <v>A</v>
      </c>
      <c r="E9" s="44" t="str">
        <f ca="1">IF(VLOOKUP($A9,'[1]Master File'!$A$4:$DA$2000,6,FALSE)="","",VLOOKUP($A9,'[1]Master File'!$A$4:$DA$2000,6,FALSE))</f>
        <v xml:space="preserve">Shirley Liu </v>
      </c>
      <c r="F9" s="44" t="str">
        <f ca="1">IF(VLOOKUP($A9,'[1]Master File'!$A$4:$DA$2000,7,FALSE)="","",VLOOKUP($A9,'[1]Master File'!$A$4:$DA$2000,7,FALSE))</f>
        <v>AS</v>
      </c>
      <c r="G9" s="44" t="str">
        <f ca="1">IF(VLOOKUP($A9,'[1]Master File'!$A$4:$DA$2000,8,FALSE)="","",VLOOKUP($A9,'[1]Master File'!$A$4:$DA$2000,8,FALSE))</f>
        <v>86 411 82714068 ext 107</v>
      </c>
      <c r="H9" s="44" t="str">
        <f ca="1">IF(VLOOKUP($A9,'[1]Master File'!$A$4:$DA$2000,9,FALSE)="","",VLOOKUP($A9,'[1]Master File'!$A$4:$DA$2000,9,FALSE))</f>
        <v xml:space="preserve">shirleyliu@ups.com </v>
      </c>
      <c r="I9" s="45" t="str">
        <f ca="1">IF(VLOOKUP($A9,'[1]Master File'!$A$4:$DA$2000,44,FALSE)="","",VLOOKUP($A9,'[1]Master File'!$A$4:$DA$2000,44,FALSE))</f>
        <v>B</v>
      </c>
      <c r="J9" s="31"/>
    </row>
    <row r="10" spans="1:10" ht="23.1">
      <c r="A10" s="43" t="str">
        <f ca="1">IF(VLOOKUP($A10,'[1]Master File'!$A$4:$DA$2000,2,FALSE)="","",VLOOKUP($A10,'[1]Master File'!$A$4:$DA$2000,2,FALSE))</f>
        <v>China</v>
      </c>
      <c r="B10" s="44" t="str">
        <f ca="1">IF(VLOOKUP($A10,'[1]Master File'!$A$4:$DA$2000,3,FALSE)="","",VLOOKUP($A10,'[1]Master File'!$A$4:$DA$2000,3,FALSE))</f>
        <v>Dalian</v>
      </c>
      <c r="C10" s="44" t="str">
        <f ca="1">IF(VLOOKUP($A10,'[1]Master File'!$A$4:$DA$2000,4,FALSE)="","",VLOOKUP($A10,'[1]Master File'!$A$4:$DA$2000,4,FALSE))</f>
        <v>CNDLC</v>
      </c>
      <c r="D10" s="45" t="str">
        <f ca="1">IF(VLOOKUP($A10,'[1]Master File'!$A$4:$DA$2000,5,FALSE)="","",VLOOKUP($A10,'[1]Master File'!$A$4:$DA$2000,5,FALSE))</f>
        <v>A</v>
      </c>
      <c r="E10" s="44" t="str">
        <f ca="1">IF(VLOOKUP($A10,'[1]Master File'!$A$4:$DA$2000,6,FALSE)="","",VLOOKUP($A10,'[1]Master File'!$A$4:$DA$2000,6,FALSE))</f>
        <v>Betty Bai</v>
      </c>
      <c r="F10" s="44" t="str">
        <f ca="1">IF(VLOOKUP($A10,'[1]Master File'!$A$4:$DA$2000,7,FALSE)="","",VLOOKUP($A10,'[1]Master File'!$A$4:$DA$2000,7,FALSE))</f>
        <v>Operation</v>
      </c>
      <c r="G10" s="44" t="str">
        <f ca="1">IF(VLOOKUP($A10,'[1]Master File'!$A$4:$DA$2000,8,FALSE)="","",VLOOKUP($A10,'[1]Master File'!$A$4:$DA$2000,8,FALSE))</f>
        <v>86 411 82714068 ext 114</v>
      </c>
      <c r="H10" s="44" t="str">
        <f ca="1">IF(VLOOKUP($A10,'[1]Master File'!$A$4:$DA$2000,9,FALSE)="","",VLOOKUP($A10,'[1]Master File'!$A$4:$DA$2000,9,FALSE))</f>
        <v>blihong@ups.com</v>
      </c>
      <c r="I10" s="45" t="str">
        <f ca="1">IF(VLOOKUP($A10,'[1]Master File'!$A$4:$DA$2000,44,FALSE)="","",VLOOKUP($A10,'[1]Master File'!$A$4:$DA$2000,44,FALSE))</f>
        <v>M</v>
      </c>
      <c r="J10" s="31"/>
    </row>
    <row r="11" spans="1:10">
      <c r="A11" s="43" t="str">
        <f ca="1">IF(VLOOKUP($A11,'[1]Master File'!$A$4:$DA$2000,2,FALSE)="","",VLOOKUP($A11,'[1]Master File'!$A$4:$DA$2000,2,FALSE))</f>
        <v>China</v>
      </c>
      <c r="B11" s="44" t="str">
        <f ca="1">IF(VLOOKUP($A11,'[1]Master File'!$A$4:$DA$2000,3,FALSE)="","",VLOOKUP($A11,'[1]Master File'!$A$4:$DA$2000,3,FALSE))</f>
        <v>Jiangmen</v>
      </c>
      <c r="C11" s="44" t="str">
        <f ca="1">IF(VLOOKUP($A11,'[1]Master File'!$A$4:$DA$2000,4,FALSE)="","",VLOOKUP($A11,'[1]Master File'!$A$4:$DA$2000,4,FALSE))</f>
        <v>CNJMN</v>
      </c>
      <c r="D11" s="45" t="str">
        <f ca="1">IF(VLOOKUP($A11,'[1]Master File'!$A$4:$DA$2000,5,FALSE)="","",VLOOKUP($A11,'[1]Master File'!$A$4:$DA$2000,5,FALSE))</f>
        <v>A</v>
      </c>
      <c r="E11" s="44" t="str">
        <f ca="1">IF(VLOOKUP($A11,'[1]Master File'!$A$4:$DA$2000,6,FALSE)="","",VLOOKUP($A11,'[1]Master File'!$A$4:$DA$2000,6,FALSE))</f>
        <v>** See Guangzhou</v>
      </c>
      <c r="F11" s="44" t="str">
        <f ca="1">IF(VLOOKUP($A11,'[1]Master File'!$A$4:$DA$2000,7,FALSE)="","",VLOOKUP($A11,'[1]Master File'!$A$4:$DA$2000,7,FALSE))</f>
        <v/>
      </c>
      <c r="G11" s="44" t="str">
        <f ca="1">IF(VLOOKUP($A11,'[1]Master File'!$A$4:$DA$2000,8,FALSE)="","",VLOOKUP($A11,'[1]Master File'!$A$4:$DA$2000,8,FALSE))</f>
        <v/>
      </c>
      <c r="H11" s="44" t="str">
        <f ca="1">IF(VLOOKUP($A11,'[1]Master File'!$A$4:$DA$2000,9,FALSE)="","",VLOOKUP($A11,'[1]Master File'!$A$4:$DA$2000,9,FALSE))</f>
        <v/>
      </c>
      <c r="I11" s="45" t="str">
        <f ca="1">IF(VLOOKUP($A11,'[1]Master File'!$A$4:$DA$2000,44,FALSE)="","",VLOOKUP($A11,'[1]Master File'!$A$4:$DA$2000,44,FALSE))</f>
        <v>*</v>
      </c>
      <c r="J11" s="31"/>
    </row>
    <row r="12" spans="1:10">
      <c r="A12" s="43" t="str">
        <f ca="1">IF(VLOOKUP($A12,'[1]Master File'!$A$4:$DA$2000,2,FALSE)="","",VLOOKUP($A12,'[1]Master File'!$A$4:$DA$2000,2,FALSE))</f>
        <v>China</v>
      </c>
      <c r="B12" s="44" t="str">
        <f ca="1">IF(VLOOKUP($A12,'[1]Master File'!$A$4:$DA$2000,3,FALSE)="","",VLOOKUP($A12,'[1]Master File'!$A$4:$DA$2000,3,FALSE))</f>
        <v>Nansha</v>
      </c>
      <c r="C12" s="44" t="str">
        <f ca="1">IF(VLOOKUP($A12,'[1]Master File'!$A$4:$DA$2000,4,FALSE)="","",VLOOKUP($A12,'[1]Master File'!$A$4:$DA$2000,4,FALSE))</f>
        <v>CNNSA</v>
      </c>
      <c r="D12" s="45" t="str">
        <f ca="1">IF(VLOOKUP($A12,'[1]Master File'!$A$4:$DA$2000,5,FALSE)="","",VLOOKUP($A12,'[1]Master File'!$A$4:$DA$2000,5,FALSE))</f>
        <v>A</v>
      </c>
      <c r="E12" s="44" t="str">
        <f ca="1">IF(VLOOKUP($A12,'[1]Master File'!$A$4:$DA$2000,6,FALSE)="","",VLOOKUP($A12,'[1]Master File'!$A$4:$DA$2000,6,FALSE))</f>
        <v>** See Guangzhou</v>
      </c>
      <c r="F12" s="44" t="str">
        <f ca="1">IF(VLOOKUP($A12,'[1]Master File'!$A$4:$DA$2000,7,FALSE)="","",VLOOKUP($A12,'[1]Master File'!$A$4:$DA$2000,7,FALSE))</f>
        <v/>
      </c>
      <c r="G12" s="44" t="str">
        <f ca="1">IF(VLOOKUP($A12,'[1]Master File'!$A$4:$DA$2000,8,FALSE)="","",VLOOKUP($A12,'[1]Master File'!$A$4:$DA$2000,8,FALSE))</f>
        <v/>
      </c>
      <c r="H12" s="44" t="str">
        <f ca="1">IF(VLOOKUP($A12,'[1]Master File'!$A$4:$DA$2000,9,FALSE)="","",VLOOKUP($A12,'[1]Master File'!$A$4:$DA$2000,9,FALSE))</f>
        <v/>
      </c>
      <c r="I12" s="45" t="str">
        <f ca="1">IF(VLOOKUP($A12,'[1]Master File'!$A$4:$DA$2000,44,FALSE)="","",VLOOKUP($A12,'[1]Master File'!$A$4:$DA$2000,44,FALSE))</f>
        <v>*</v>
      </c>
      <c r="J12" s="31"/>
    </row>
    <row r="13" spans="1:10">
      <c r="A13" s="43" t="str">
        <f ca="1">IF(VLOOKUP($A13,'[1]Master File'!$A$4:$DA$2000,2,FALSE)="","",VLOOKUP($A13,'[1]Master File'!$A$4:$DA$2000,2,FALSE))</f>
        <v>China</v>
      </c>
      <c r="B13" s="44" t="str">
        <f ca="1">IF(VLOOKUP($A13,'[1]Master File'!$A$4:$DA$2000,3,FALSE)="","",VLOOKUP($A13,'[1]Master File'!$A$4:$DA$2000,3,FALSE))</f>
        <v>Hangzhou</v>
      </c>
      <c r="C13" s="44" t="str">
        <f ca="1">IF(VLOOKUP($A13,'[1]Master File'!$A$4:$DA$2000,4,FALSE)="","",VLOOKUP($A13,'[1]Master File'!$A$4:$DA$2000,4,FALSE))</f>
        <v>CNHGH</v>
      </c>
      <c r="D13" s="45" t="str">
        <f ca="1">IF(VLOOKUP($A13,'[1]Master File'!$A$4:$DA$2000,5,FALSE)="","",VLOOKUP($A13,'[1]Master File'!$A$4:$DA$2000,5,FALSE))</f>
        <v>A</v>
      </c>
      <c r="E13" s="44" t="str">
        <f ca="1">IF(VLOOKUP($A13,'[1]Master File'!$A$4:$DA$2000,6,FALSE)="","",VLOOKUP($A13,'[1]Master File'!$A$4:$DA$2000,6,FALSE))</f>
        <v>Nick Zhang</v>
      </c>
      <c r="F13" s="44" t="str">
        <f ca="1">IF(VLOOKUP($A13,'[1]Master File'!$A$4:$DA$2000,7,FALSE)="","",VLOOKUP($A13,'[1]Master File'!$A$4:$DA$2000,7,FALSE))</f>
        <v>Supervisor</v>
      </c>
      <c r="G13" s="44" t="str">
        <f ca="1">IF(VLOOKUP($A13,'[1]Master File'!$A$4:$DA$2000,8,FALSE)="","",VLOOKUP($A13,'[1]Master File'!$A$4:$DA$2000,8,FALSE))</f>
        <v>86 571 86005666</v>
      </c>
      <c r="H13" s="44" t="str">
        <f ca="1">IF(VLOOKUP($A13,'[1]Master File'!$A$4:$DA$2000,9,FALSE)="","",VLOOKUP($A13,'[1]Master File'!$A$4:$DA$2000,9,FALSE))</f>
        <v>Nickzhang@ups.com</v>
      </c>
      <c r="I13" s="45" t="str">
        <f ca="1">IF(VLOOKUP($A13,'[1]Master File'!$A$4:$DA$2000,44,FALSE)="","",VLOOKUP($A13,'[1]Master File'!$A$4:$DA$2000,44,FALSE))</f>
        <v>E</v>
      </c>
      <c r="J13" s="31"/>
    </row>
    <row r="14" spans="1:10">
      <c r="A14" s="43" t="str">
        <f ca="1">IF(VLOOKUP($A14,'[1]Master File'!$A$4:$DA$2000,2,FALSE)="","",VLOOKUP($A14,'[1]Master File'!$A$4:$DA$2000,2,FALSE))</f>
        <v>China</v>
      </c>
      <c r="B14" s="44" t="str">
        <f ca="1">IF(VLOOKUP($A14,'[1]Master File'!$A$4:$DA$2000,3,FALSE)="","",VLOOKUP($A14,'[1]Master File'!$A$4:$DA$2000,3,FALSE))</f>
        <v>Hangzhou</v>
      </c>
      <c r="C14" s="44" t="str">
        <f ca="1">IF(VLOOKUP($A14,'[1]Master File'!$A$4:$DA$2000,4,FALSE)="","",VLOOKUP($A14,'[1]Master File'!$A$4:$DA$2000,4,FALSE))</f>
        <v>CNHGH</v>
      </c>
      <c r="D14" s="45" t="str">
        <f ca="1">IF(VLOOKUP($A14,'[1]Master File'!$A$4:$DA$2000,5,FALSE)="","",VLOOKUP($A14,'[1]Master File'!$A$4:$DA$2000,5,FALSE))</f>
        <v>A</v>
      </c>
      <c r="E14" s="44" t="str">
        <f ca="1">IF(VLOOKUP($A14,'[1]Master File'!$A$4:$DA$2000,6,FALSE)="","",VLOOKUP($A14,'[1]Master File'!$A$4:$DA$2000,6,FALSE))</f>
        <v>Jessie Hu</v>
      </c>
      <c r="F14" s="44" t="str">
        <f ca="1">IF(VLOOKUP($A14,'[1]Master File'!$A$4:$DA$2000,7,FALSE)="","",VLOOKUP($A14,'[1]Master File'!$A$4:$DA$2000,7,FALSE))</f>
        <v>CS</v>
      </c>
      <c r="G14" s="44" t="str">
        <f ca="1">IF(VLOOKUP($A14,'[1]Master File'!$A$4:$DA$2000,8,FALSE)="","",VLOOKUP($A14,'[1]Master File'!$A$4:$DA$2000,8,FALSE))</f>
        <v>86 571 86005668</v>
      </c>
      <c r="H14" s="44" t="str">
        <f ca="1">IF(VLOOKUP($A14,'[1]Master File'!$A$4:$DA$2000,9,FALSE)="","",VLOOKUP($A14,'[1]Master File'!$A$4:$DA$2000,9,FALSE))</f>
        <v>jxhu@ups.com</v>
      </c>
      <c r="I14" s="45" t="str">
        <f ca="1">IF(VLOOKUP($A14,'[1]Master File'!$A$4:$DA$2000,44,FALSE)="","",VLOOKUP($A14,'[1]Master File'!$A$4:$DA$2000,44,FALSE))</f>
        <v>M</v>
      </c>
      <c r="J14" s="31"/>
    </row>
    <row r="15" spans="1:10" ht="23.1">
      <c r="A15" s="43" t="str">
        <f ca="1">IF(VLOOKUP($A15,'[1]Master File'!$A$4:$DA$2000,2,FALSE)="","",VLOOKUP($A15,'[1]Master File'!$A$4:$DA$2000,2,FALSE))</f>
        <v>China</v>
      </c>
      <c r="B15" s="44" t="str">
        <f ca="1">IF(VLOOKUP($A15,'[1]Master File'!$A$4:$DA$2000,3,FALSE)="","",VLOOKUP($A15,'[1]Master File'!$A$4:$DA$2000,3,FALSE))</f>
        <v>Nanjing</v>
      </c>
      <c r="C15" s="44" t="str">
        <f ca="1">IF(VLOOKUP($A15,'[1]Master File'!$A$4:$DA$2000,4,FALSE)="","",VLOOKUP($A15,'[1]Master File'!$A$4:$DA$2000,4,FALSE))</f>
        <v>CNNKG</v>
      </c>
      <c r="D15" s="45" t="str">
        <f ca="1">IF(VLOOKUP($A15,'[1]Master File'!$A$4:$DA$2000,5,FALSE)="","",VLOOKUP($A15,'[1]Master File'!$A$4:$DA$2000,5,FALSE))</f>
        <v>A</v>
      </c>
      <c r="E15" s="44" t="str">
        <f ca="1">IF(VLOOKUP($A15,'[1]Master File'!$A$4:$DA$2000,6,FALSE)="","",VLOOKUP($A15,'[1]Master File'!$A$4:$DA$2000,6,FALSE))</f>
        <v>Carey Shi</v>
      </c>
      <c r="F15" s="44" t="str">
        <f ca="1">IF(VLOOKUP($A15,'[1]Master File'!$A$4:$DA$2000,7,FALSE)="","",VLOOKUP($A15,'[1]Master File'!$A$4:$DA$2000,7,FALSE))</f>
        <v>Assit. Supervisor</v>
      </c>
      <c r="G15" s="44" t="str">
        <f ca="1">IF(VLOOKUP($A15,'[1]Master File'!$A$4:$DA$2000,8,FALSE)="","",VLOOKUP($A15,'[1]Master File'!$A$4:$DA$2000,8,FALSE))</f>
        <v>86 25 86480896</v>
      </c>
      <c r="H15" s="44" t="str">
        <f ca="1">IF(VLOOKUP($A15,'[1]Master File'!$A$4:$DA$2000,9,FALSE)="","",VLOOKUP($A15,'[1]Master File'!$A$4:$DA$2000,9,FALSE))</f>
        <v>Carey.shi@ups.com</v>
      </c>
      <c r="I15" s="45" t="str">
        <f ca="1">IF(VLOOKUP($A15,'[1]Master File'!$A$4:$DA$2000,44,FALSE)="","",VLOOKUP($A15,'[1]Master File'!$A$4:$DA$2000,44,FALSE))</f>
        <v>B</v>
      </c>
      <c r="J15" s="31"/>
    </row>
    <row r="16" spans="1:10">
      <c r="A16" s="43" t="str">
        <f ca="1">IF(VLOOKUP($A16,'[1]Master File'!$A$4:$DA$2000,2,FALSE)="","",VLOOKUP($A16,'[1]Master File'!$A$4:$DA$2000,2,FALSE))</f>
        <v>China</v>
      </c>
      <c r="B16" s="44" t="str">
        <f ca="1">IF(VLOOKUP($A16,'[1]Master File'!$A$4:$DA$2000,3,FALSE)="","",VLOOKUP($A16,'[1]Master File'!$A$4:$DA$2000,3,FALSE))</f>
        <v>Nanjing</v>
      </c>
      <c r="C16" s="44" t="str">
        <f ca="1">IF(VLOOKUP($A16,'[1]Master File'!$A$4:$DA$2000,4,FALSE)="","",VLOOKUP($A16,'[1]Master File'!$A$4:$DA$2000,4,FALSE))</f>
        <v>CNNKG</v>
      </c>
      <c r="D16" s="45" t="str">
        <f ca="1">IF(VLOOKUP($A16,'[1]Master File'!$A$4:$DA$2000,5,FALSE)="","",VLOOKUP($A16,'[1]Master File'!$A$4:$DA$2000,5,FALSE))</f>
        <v>A</v>
      </c>
      <c r="E16" s="44" t="str">
        <f ca="1">IF(VLOOKUP($A16,'[1]Master File'!$A$4:$DA$2000,6,FALSE)="","",VLOOKUP($A16,'[1]Master File'!$A$4:$DA$2000,6,FALSE))</f>
        <v>Sun Siyu</v>
      </c>
      <c r="F16" s="44" t="str">
        <f ca="1">IF(VLOOKUP($A16,'[1]Master File'!$A$4:$DA$2000,7,FALSE)="","",VLOOKUP($A16,'[1]Master File'!$A$4:$DA$2000,7,FALSE))</f>
        <v>CSR</v>
      </c>
      <c r="G16" s="44" t="str">
        <f ca="1">IF(VLOOKUP($A16,'[1]Master File'!$A$4:$DA$2000,8,FALSE)="","",VLOOKUP($A16,'[1]Master File'!$A$4:$DA$2000,8,FALSE))</f>
        <v>86 25 86480895</v>
      </c>
      <c r="H16" s="44" t="str">
        <f ca="1">IF(VLOOKUP($A16,'[1]Master File'!$A$4:$DA$2000,9,FALSE)="","",VLOOKUP($A16,'[1]Master File'!$A$4:$DA$2000,9,FALSE))</f>
        <v>ssiyu@ups.com</v>
      </c>
      <c r="I16" s="45" t="str">
        <f ca="1">IF(VLOOKUP($A16,'[1]Master File'!$A$4:$DA$2000,44,FALSE)="","",VLOOKUP($A16,'[1]Master File'!$A$4:$DA$2000,44,FALSE))</f>
        <v>M</v>
      </c>
      <c r="J16" s="31"/>
    </row>
    <row r="17" spans="1:10" ht="23.1">
      <c r="A17" s="43" t="str">
        <f ca="1">IF(VLOOKUP($A17,'[1]Master File'!$A$4:$DA$2000,2,FALSE)="","",VLOOKUP($A17,'[1]Master File'!$A$4:$DA$2000,2,FALSE))</f>
        <v>China</v>
      </c>
      <c r="B17" s="44" t="str">
        <f ca="1">IF(VLOOKUP($A17,'[1]Master File'!$A$4:$DA$2000,3,FALSE)="","",VLOOKUP($A17,'[1]Master File'!$A$4:$DA$2000,3,FALSE))</f>
        <v>Nanjing</v>
      </c>
      <c r="C17" s="44" t="str">
        <f ca="1">IF(VLOOKUP($A17,'[1]Master File'!$A$4:$DA$2000,4,FALSE)="","",VLOOKUP($A17,'[1]Master File'!$A$4:$DA$2000,4,FALSE))</f>
        <v>CNNKG</v>
      </c>
      <c r="D17" s="45" t="str">
        <f ca="1">IF(VLOOKUP($A17,'[1]Master File'!$A$4:$DA$2000,5,FALSE)="","",VLOOKUP($A17,'[1]Master File'!$A$4:$DA$2000,5,FALSE))</f>
        <v>A</v>
      </c>
      <c r="E17" s="44" t="str">
        <f ca="1">IF(VLOOKUP($A17,'[1]Master File'!$A$4:$DA$2000,6,FALSE)="","",VLOOKUP($A17,'[1]Master File'!$A$4:$DA$2000,6,FALSE))</f>
        <v>Jeffrey Zhang</v>
      </c>
      <c r="F17" s="44" t="str">
        <f ca="1">IF(VLOOKUP($A17,'[1]Master File'!$A$4:$DA$2000,7,FALSE)="","",VLOOKUP($A17,'[1]Master File'!$A$4:$DA$2000,7,FALSE))</f>
        <v>Manager</v>
      </c>
      <c r="G17" s="44" t="str">
        <f ca="1">IF(VLOOKUP($A17,'[1]Master File'!$A$4:$DA$2000,8,FALSE)="","",VLOOKUP($A17,'[1]Master File'!$A$4:$DA$2000,8,FALSE))</f>
        <v>86 25 86480801</v>
      </c>
      <c r="H17" s="44" t="str">
        <f ca="1">IF(VLOOKUP($A17,'[1]Master File'!$A$4:$DA$2000,9,FALSE)="","",VLOOKUP($A17,'[1]Master File'!$A$4:$DA$2000,9,FALSE))</f>
        <v>jeffrey.zhang@ups.com</v>
      </c>
      <c r="I17" s="45" t="str">
        <f ca="1">IF(VLOOKUP($A17,'[1]Master File'!$A$4:$DA$2000,44,FALSE)="","",VLOOKUP($A17,'[1]Master File'!$A$4:$DA$2000,44,FALSE))</f>
        <v>B</v>
      </c>
      <c r="J17" s="31"/>
    </row>
    <row r="18" spans="1:10" ht="23.1">
      <c r="A18" s="43" t="str">
        <f ca="1">IF(VLOOKUP($A18,'[1]Master File'!$A$4:$DA$2000,2,FALSE)="","",VLOOKUP($A18,'[1]Master File'!$A$4:$DA$2000,2,FALSE))</f>
        <v>China</v>
      </c>
      <c r="B18" s="44" t="str">
        <f ca="1">IF(VLOOKUP($A18,'[1]Master File'!$A$4:$DA$2000,3,FALSE)="","",VLOOKUP($A18,'[1]Master File'!$A$4:$DA$2000,3,FALSE))</f>
        <v>Nanjing</v>
      </c>
      <c r="C18" s="44" t="str">
        <f ca="1">IF(VLOOKUP($A18,'[1]Master File'!$A$4:$DA$2000,4,FALSE)="","",VLOOKUP($A18,'[1]Master File'!$A$4:$DA$2000,4,FALSE))</f>
        <v>CNNKG</v>
      </c>
      <c r="D18" s="45" t="str">
        <f ca="1">IF(VLOOKUP($A18,'[1]Master File'!$A$4:$DA$2000,5,FALSE)="","",VLOOKUP($A18,'[1]Master File'!$A$4:$DA$2000,5,FALSE))</f>
        <v>A</v>
      </c>
      <c r="E18" s="44" t="str">
        <f ca="1">IF(VLOOKUP($A18,'[1]Master File'!$A$4:$DA$2000,6,FALSE)="","",VLOOKUP($A18,'[1]Master File'!$A$4:$DA$2000,6,FALSE))</f>
        <v>NKG group</v>
      </c>
      <c r="F18" s="44" t="str">
        <f ca="1">IF(VLOOKUP($A18,'[1]Master File'!$A$4:$DA$2000,7,FALSE)="","",VLOOKUP($A18,'[1]Master File'!$A$4:$DA$2000,7,FALSE))</f>
        <v>Operations</v>
      </c>
      <c r="G18" s="44" t="str">
        <f ca="1">IF(VLOOKUP($A18,'[1]Master File'!$A$4:$DA$2000,8,FALSE)="","",VLOOKUP($A18,'[1]Master File'!$A$4:$DA$2000,8,FALSE))</f>
        <v/>
      </c>
      <c r="H18" s="44" t="str">
        <f ca="1">IF(VLOOKUP($A18,'[1]Master File'!$A$4:$DA$2000,9,FALSE)="","",VLOOKUP($A18,'[1]Master File'!$A$4:$DA$2000,9,FALSE))</f>
        <v>UPSNKGAIR@ups.com</v>
      </c>
      <c r="I18" s="45" t="str">
        <f ca="1">IF(VLOOKUP($A18,'[1]Master File'!$A$4:$DA$2000,44,FALSE)="","",VLOOKUP($A18,'[1]Master File'!$A$4:$DA$2000,44,FALSE))</f>
        <v>M</v>
      </c>
      <c r="J18" s="31"/>
    </row>
    <row r="19" spans="1:10">
      <c r="A19" s="43" t="str">
        <f ca="1">IF(VLOOKUP($A19,'[1]Master File'!$A$4:$DA$2000,2,FALSE)="","",VLOOKUP($A19,'[1]Master File'!$A$4:$DA$2000,2,FALSE))</f>
        <v>China</v>
      </c>
      <c r="B19" s="44" t="str">
        <f ca="1">IF(VLOOKUP($A19,'[1]Master File'!$A$4:$DA$2000,3,FALSE)="","",VLOOKUP($A19,'[1]Master File'!$A$4:$DA$2000,3,FALSE))</f>
        <v>Nanjing</v>
      </c>
      <c r="C19" s="44" t="str">
        <f ca="1">IF(VLOOKUP($A19,'[1]Master File'!$A$4:$DA$2000,4,FALSE)="","",VLOOKUP($A19,'[1]Master File'!$A$4:$DA$2000,4,FALSE))</f>
        <v>CNNKG</v>
      </c>
      <c r="D19" s="45" t="str">
        <f ca="1">IF(VLOOKUP($A19,'[1]Master File'!$A$4:$DA$2000,5,FALSE)="","",VLOOKUP($A19,'[1]Master File'!$A$4:$DA$2000,5,FALSE))</f>
        <v>A</v>
      </c>
      <c r="E19" s="44" t="str">
        <f ca="1">IF(VLOOKUP($A19,'[1]Master File'!$A$4:$DA$2000,6,FALSE)="","",VLOOKUP($A19,'[1]Master File'!$A$4:$DA$2000,6,FALSE))</f>
        <v>Chally Wei</v>
      </c>
      <c r="F19" s="44" t="str">
        <f ca="1">IF(VLOOKUP($A19,'[1]Master File'!$A$4:$DA$2000,7,FALSE)="","",VLOOKUP($A19,'[1]Master File'!$A$4:$DA$2000,7,FALSE))</f>
        <v>Supervisor</v>
      </c>
      <c r="G19" s="44" t="str">
        <f ca="1">IF(VLOOKUP($A19,'[1]Master File'!$A$4:$DA$2000,8,FALSE)="","",VLOOKUP($A19,'[1]Master File'!$A$4:$DA$2000,8,FALSE))</f>
        <v>86 25 86480817</v>
      </c>
      <c r="H19" s="44" t="str">
        <f ca="1">IF(VLOOKUP($A19,'[1]Master File'!$A$4:$DA$2000,9,FALSE)="","",VLOOKUP($A19,'[1]Master File'!$A$4:$DA$2000,9,FALSE))</f>
        <v>wchally@ups.com</v>
      </c>
      <c r="I19" s="45" t="str">
        <f ca="1">IF(VLOOKUP($A19,'[1]Master File'!$A$4:$DA$2000,44,FALSE)="","",VLOOKUP($A19,'[1]Master File'!$A$4:$DA$2000,44,FALSE))</f>
        <v>B</v>
      </c>
      <c r="J19" s="31"/>
    </row>
    <row r="20" spans="1:10">
      <c r="A20" s="43" t="str">
        <f ca="1">IF(VLOOKUP($A20,'[1]Master File'!$A$4:$DA$2000,2,FALSE)="","",VLOOKUP($A20,'[1]Master File'!$A$4:$DA$2000,2,FALSE))</f>
        <v>China</v>
      </c>
      <c r="B20" s="44" t="str">
        <f ca="1">IF(VLOOKUP($A20,'[1]Master File'!$A$4:$DA$2000,3,FALSE)="","",VLOOKUP($A20,'[1]Master File'!$A$4:$DA$2000,3,FALSE))</f>
        <v>Ningbo</v>
      </c>
      <c r="C20" s="44" t="str">
        <f ca="1">IF(VLOOKUP($A20,'[1]Master File'!$A$4:$DA$2000,4,FALSE)="","",VLOOKUP($A20,'[1]Master File'!$A$4:$DA$2000,4,FALSE))</f>
        <v>CNNGB</v>
      </c>
      <c r="D20" s="45" t="str">
        <f ca="1">IF(VLOOKUP($A20,'[1]Master File'!$A$4:$DA$2000,5,FALSE)="","",VLOOKUP($A20,'[1]Master File'!$A$4:$DA$2000,5,FALSE))</f>
        <v>A</v>
      </c>
      <c r="E20" s="44" t="str">
        <f ca="1">IF(VLOOKUP($A20,'[1]Master File'!$A$4:$DA$2000,6,FALSE)="","",VLOOKUP($A20,'[1]Master File'!$A$4:$DA$2000,6,FALSE))</f>
        <v>Cora Zheng</v>
      </c>
      <c r="F20" s="44" t="str">
        <f ca="1">IF(VLOOKUP($A20,'[1]Master File'!$A$4:$DA$2000,7,FALSE)="","",VLOOKUP($A20,'[1]Master File'!$A$4:$DA$2000,7,FALSE))</f>
        <v>Supervisor</v>
      </c>
      <c r="G20" s="44" t="str">
        <f ca="1">IF(VLOOKUP($A20,'[1]Master File'!$A$4:$DA$2000,8,FALSE)="","",VLOOKUP($A20,'[1]Master File'!$A$4:$DA$2000,8,FALSE))</f>
        <v>86 574 27661625</v>
      </c>
      <c r="H20" s="44" t="str">
        <f ca="1">IF(VLOOKUP($A20,'[1]Master File'!$A$4:$DA$2000,9,FALSE)="","",VLOOKUP($A20,'[1]Master File'!$A$4:$DA$2000,9,FALSE))</f>
        <v>corazheng@ups.com</v>
      </c>
      <c r="I20" s="45" t="str">
        <f ca="1">IF(VLOOKUP($A20,'[1]Master File'!$A$4:$DA$2000,44,FALSE)="","",VLOOKUP($A20,'[1]Master File'!$A$4:$DA$2000,44,FALSE))</f>
        <v>B</v>
      </c>
      <c r="J20" s="31"/>
    </row>
    <row r="21" spans="1:10" ht="23.1">
      <c r="A21" s="43" t="str">
        <f ca="1">IF(VLOOKUP($A21,'[1]Master File'!$A$4:$DA$2000,2,FALSE)="","",VLOOKUP($A21,'[1]Master File'!$A$4:$DA$2000,2,FALSE))</f>
        <v>China</v>
      </c>
      <c r="B21" s="44" t="str">
        <f ca="1">IF(VLOOKUP($A21,'[1]Master File'!$A$4:$DA$2000,3,FALSE)="","",VLOOKUP($A21,'[1]Master File'!$A$4:$DA$2000,3,FALSE))</f>
        <v>Ningbo</v>
      </c>
      <c r="C21" s="44" t="str">
        <f ca="1">IF(VLOOKUP($A21,'[1]Master File'!$A$4:$DA$2000,4,FALSE)="","",VLOOKUP($A21,'[1]Master File'!$A$4:$DA$2000,4,FALSE))</f>
        <v>CNNGB</v>
      </c>
      <c r="D21" s="45" t="str">
        <f ca="1">IF(VLOOKUP($A21,'[1]Master File'!$A$4:$DA$2000,5,FALSE)="","",VLOOKUP($A21,'[1]Master File'!$A$4:$DA$2000,5,FALSE))</f>
        <v>A</v>
      </c>
      <c r="E21" s="44" t="str">
        <f ca="1">IF(VLOOKUP($A21,'[1]Master File'!$A$4:$DA$2000,6,FALSE)="","",VLOOKUP($A21,'[1]Master File'!$A$4:$DA$2000,6,FALSE))</f>
        <v>Angela Zhou</v>
      </c>
      <c r="F21" s="44" t="str">
        <f ca="1">IF(VLOOKUP($A21,'[1]Master File'!$A$4:$DA$2000,7,FALSE)="","",VLOOKUP($A21,'[1]Master File'!$A$4:$DA$2000,7,FALSE))</f>
        <v>Manager</v>
      </c>
      <c r="G21" s="44" t="str">
        <f ca="1">IF(VLOOKUP($A21,'[1]Master File'!$A$4:$DA$2000,8,FALSE)="","",VLOOKUP($A21,'[1]Master File'!$A$4:$DA$2000,8,FALSE))</f>
        <v>86 574 27661650</v>
      </c>
      <c r="H21" s="44" t="str">
        <f ca="1">IF(VLOOKUP($A21,'[1]Master File'!$A$4:$DA$2000,9,FALSE)="","",VLOOKUP($A21,'[1]Master File'!$A$4:$DA$2000,9,FALSE))</f>
        <v>angela.zhou@ups.com</v>
      </c>
      <c r="I21" s="45" t="str">
        <f ca="1">IF(VLOOKUP($A21,'[1]Master File'!$A$4:$DA$2000,44,FALSE)="","",VLOOKUP($A21,'[1]Master File'!$A$4:$DA$2000,44,FALSE))</f>
        <v>B</v>
      </c>
      <c r="J21" s="31"/>
    </row>
    <row r="22" spans="1:10">
      <c r="A22" s="43" t="str">
        <f ca="1">IF(VLOOKUP($A22,'[1]Master File'!$A$4:$DA$2000,2,FALSE)="","",VLOOKUP($A22,'[1]Master File'!$A$4:$DA$2000,2,FALSE))</f>
        <v>China</v>
      </c>
      <c r="B22" s="44" t="str">
        <f ca="1">IF(VLOOKUP($A22,'[1]Master File'!$A$4:$DA$2000,3,FALSE)="","",VLOOKUP($A22,'[1]Master File'!$A$4:$DA$2000,3,FALSE))</f>
        <v>Ningbo</v>
      </c>
      <c r="C22" s="44" t="str">
        <f ca="1">IF(VLOOKUP($A22,'[1]Master File'!$A$4:$DA$2000,4,FALSE)="","",VLOOKUP($A22,'[1]Master File'!$A$4:$DA$2000,4,FALSE))</f>
        <v>CNNGB</v>
      </c>
      <c r="D22" s="45" t="str">
        <f ca="1">IF(VLOOKUP($A22,'[1]Master File'!$A$4:$DA$2000,5,FALSE)="","",VLOOKUP($A22,'[1]Master File'!$A$4:$DA$2000,5,FALSE))</f>
        <v>A</v>
      </c>
      <c r="E22" s="44" t="str">
        <f ca="1">IF(VLOOKUP($A22,'[1]Master File'!$A$4:$DA$2000,6,FALSE)="","",VLOOKUP($A22,'[1]Master File'!$A$4:$DA$2000,6,FALSE))</f>
        <v>Yoyo Tang</v>
      </c>
      <c r="F22" s="44" t="str">
        <f ca="1">IF(VLOOKUP($A22,'[1]Master File'!$A$4:$DA$2000,7,FALSE)="","",VLOOKUP($A22,'[1]Master File'!$A$4:$DA$2000,7,FALSE))</f>
        <v>CSR</v>
      </c>
      <c r="G22" s="44" t="str">
        <f ca="1">IF(VLOOKUP($A22,'[1]Master File'!$A$4:$DA$2000,8,FALSE)="","",VLOOKUP($A22,'[1]Master File'!$A$4:$DA$2000,8,FALSE))</f>
        <v>86 574 27661606</v>
      </c>
      <c r="H22" s="44" t="str">
        <f ca="1">IF(VLOOKUP($A22,'[1]Master File'!$A$4:$DA$2000,9,FALSE)="","",VLOOKUP($A22,'[1]Master File'!$A$4:$DA$2000,9,FALSE))</f>
        <v>tyandi@ups.com</v>
      </c>
      <c r="I22" s="45" t="str">
        <f ca="1">IF(VLOOKUP($A22,'[1]Master File'!$A$4:$DA$2000,44,FALSE)="","",VLOOKUP($A22,'[1]Master File'!$A$4:$DA$2000,44,FALSE))</f>
        <v>M</v>
      </c>
      <c r="J22" s="31"/>
    </row>
    <row r="23" spans="1:10" ht="23.1">
      <c r="A23" s="43" t="str">
        <f ca="1">IF(VLOOKUP($A23,'[1]Master File'!$A$4:$DA$2000,2,FALSE)="","",VLOOKUP($A23,'[1]Master File'!$A$4:$DA$2000,2,FALSE))</f>
        <v>China</v>
      </c>
      <c r="B23" s="44" t="str">
        <f ca="1">IF(VLOOKUP($A23,'[1]Master File'!$A$4:$DA$2000,3,FALSE)="","",VLOOKUP($A23,'[1]Master File'!$A$4:$DA$2000,3,FALSE))</f>
        <v>Qingdao</v>
      </c>
      <c r="C23" s="44" t="str">
        <f ca="1">IF(VLOOKUP($A23,'[1]Master File'!$A$4:$DA$2000,4,FALSE)="","",VLOOKUP($A23,'[1]Master File'!$A$4:$DA$2000,4,FALSE))</f>
        <v>CNTAO</v>
      </c>
      <c r="D23" s="45" t="str">
        <f ca="1">IF(VLOOKUP($A23,'[1]Master File'!$A$4:$DA$2000,5,FALSE)="","",VLOOKUP($A23,'[1]Master File'!$A$4:$DA$2000,5,FALSE))</f>
        <v>A</v>
      </c>
      <c r="E23" s="44" t="str">
        <f ca="1">IF(VLOOKUP($A23,'[1]Master File'!$A$4:$DA$2000,6,FALSE)="","",VLOOKUP($A23,'[1]Master File'!$A$4:$DA$2000,6,FALSE))</f>
        <v>Amanda Yu</v>
      </c>
      <c r="F23" s="44" t="str">
        <f ca="1">IF(VLOOKUP($A23,'[1]Master File'!$A$4:$DA$2000,7,FALSE)="","",VLOOKUP($A23,'[1]Master File'!$A$4:$DA$2000,7,FALSE))</f>
        <v>Customer service</v>
      </c>
      <c r="G23" s="44" t="str">
        <f ca="1">IF(VLOOKUP($A23,'[1]Master File'!$A$4:$DA$2000,8,FALSE)="","",VLOOKUP($A23,'[1]Master File'!$A$4:$DA$2000,8,FALSE))</f>
        <v>86 532 85729812 ext 169</v>
      </c>
      <c r="H23" s="44" t="str">
        <f ca="1">IF(VLOOKUP($A23,'[1]Master File'!$A$4:$DA$2000,9,FALSE)="","",VLOOKUP($A23,'[1]Master File'!$A$4:$DA$2000,9,FALSE))</f>
        <v>yxiuyan@ups.com</v>
      </c>
      <c r="I23" s="45" t="str">
        <f ca="1">IF(VLOOKUP($A23,'[1]Master File'!$A$4:$DA$2000,44,FALSE)="","",VLOOKUP($A23,'[1]Master File'!$A$4:$DA$2000,44,FALSE))</f>
        <v>M</v>
      </c>
      <c r="J23" s="31"/>
    </row>
    <row r="24" spans="1:10" ht="23.1">
      <c r="A24" s="43" t="str">
        <f ca="1">IF(VLOOKUP($A24,'[1]Master File'!$A$4:$DA$2000,2,FALSE)="","",VLOOKUP($A24,'[1]Master File'!$A$4:$DA$2000,2,FALSE))</f>
        <v>China</v>
      </c>
      <c r="B24" s="44" t="str">
        <f ca="1">IF(VLOOKUP($A24,'[1]Master File'!$A$4:$DA$2000,3,FALSE)="","",VLOOKUP($A24,'[1]Master File'!$A$4:$DA$2000,3,FALSE))</f>
        <v>Qingdao</v>
      </c>
      <c r="C24" s="44" t="str">
        <f ca="1">IF(VLOOKUP($A24,'[1]Master File'!$A$4:$DA$2000,4,FALSE)="","",VLOOKUP($A24,'[1]Master File'!$A$4:$DA$2000,4,FALSE))</f>
        <v>CNTAO</v>
      </c>
      <c r="D24" s="45" t="str">
        <f ca="1">IF(VLOOKUP($A24,'[1]Master File'!$A$4:$DA$2000,5,FALSE)="","",VLOOKUP($A24,'[1]Master File'!$A$4:$DA$2000,5,FALSE))</f>
        <v>A</v>
      </c>
      <c r="E24" s="44" t="str">
        <f ca="1">IF(VLOOKUP($A24,'[1]Master File'!$A$4:$DA$2000,6,FALSE)="","",VLOOKUP($A24,'[1]Master File'!$A$4:$DA$2000,6,FALSE))</f>
        <v>Serena Li</v>
      </c>
      <c r="F24" s="44" t="str">
        <f ca="1">IF(VLOOKUP($A24,'[1]Master File'!$A$4:$DA$2000,7,FALSE)="","",VLOOKUP($A24,'[1]Master File'!$A$4:$DA$2000,7,FALSE))</f>
        <v>CS</v>
      </c>
      <c r="G24" s="44" t="str">
        <f ca="1">IF(VLOOKUP($A24,'[1]Master File'!$A$4:$DA$2000,8,FALSE)="","",VLOOKUP($A24,'[1]Master File'!$A$4:$DA$2000,8,FALSE))</f>
        <v>86 532 85729812 ext 152</v>
      </c>
      <c r="H24" s="44" t="str">
        <f ca="1">IF(VLOOKUP($A24,'[1]Master File'!$A$4:$DA$2000,9,FALSE)="","",VLOOKUP($A24,'[1]Master File'!$A$4:$DA$2000,9,FALSE))</f>
        <v>lserena@ups.com</v>
      </c>
      <c r="I24" s="45" t="str">
        <f ca="1">IF(VLOOKUP($A24,'[1]Master File'!$A$4:$DA$2000,44,FALSE)="","",VLOOKUP($A24,'[1]Master File'!$A$4:$DA$2000,44,FALSE))</f>
        <v>B</v>
      </c>
      <c r="J24" s="31"/>
    </row>
    <row r="25" spans="1:10">
      <c r="A25" s="43" t="str">
        <f ca="1">IF(VLOOKUP($A25,'[1]Master File'!$A$4:$DA$2000,2,FALSE)="","",VLOOKUP($A25,'[1]Master File'!$A$4:$DA$2000,2,FALSE))</f>
        <v>China</v>
      </c>
      <c r="B25" s="44" t="str">
        <f ca="1">IF(VLOOKUP($A25,'[1]Master File'!$A$4:$DA$2000,3,FALSE)="","",VLOOKUP($A25,'[1]Master File'!$A$4:$DA$2000,3,FALSE))</f>
        <v>Shanghai</v>
      </c>
      <c r="C25" s="44" t="str">
        <f ca="1">IF(VLOOKUP($A25,'[1]Master File'!$A$4:$DA$2000,4,FALSE)="","",VLOOKUP($A25,'[1]Master File'!$A$4:$DA$2000,4,FALSE))</f>
        <v>CNPVG</v>
      </c>
      <c r="D25" s="45" t="str">
        <f ca="1">IF(VLOOKUP($A25,'[1]Master File'!$A$4:$DA$2000,5,FALSE)="","",VLOOKUP($A25,'[1]Master File'!$A$4:$DA$2000,5,FALSE))</f>
        <v>A</v>
      </c>
      <c r="E25" s="44" t="str">
        <f ca="1">IF(VLOOKUP($A25,'[1]Master File'!$A$4:$DA$2000,6,FALSE)="","",VLOOKUP($A25,'[1]Master File'!$A$4:$DA$2000,6,FALSE))</f>
        <v>Howard Hu</v>
      </c>
      <c r="F25" s="44" t="str">
        <f ca="1">IF(VLOOKUP($A25,'[1]Master File'!$A$4:$DA$2000,7,FALSE)="","",VLOOKUP($A25,'[1]Master File'!$A$4:$DA$2000,7,FALSE))</f>
        <v>Doc-check</v>
      </c>
      <c r="G25" s="44" t="str">
        <f ca="1">IF(VLOOKUP($A25,'[1]Master File'!$A$4:$DA$2000,8,FALSE)="","",VLOOKUP($A25,'[1]Master File'!$A$4:$DA$2000,8,FALSE))</f>
        <v>86 21 38553205</v>
      </c>
      <c r="H25" s="44" t="str">
        <f ca="1">IF(VLOOKUP($A25,'[1]Master File'!$A$4:$DA$2000,9,FALSE)="","",VLOOKUP($A25,'[1]Master File'!$A$4:$DA$2000,9,FALSE))</f>
        <v>hhhu@ups.com</v>
      </c>
      <c r="I25" s="45" t="str">
        <f ca="1">IF(VLOOKUP($A25,'[1]Master File'!$A$4:$DA$2000,44,FALSE)="","",VLOOKUP($A25,'[1]Master File'!$A$4:$DA$2000,44,FALSE))</f>
        <v>M</v>
      </c>
      <c r="J25" s="31"/>
    </row>
    <row r="26" spans="1:10">
      <c r="A26" s="43" t="str">
        <f ca="1">IF(VLOOKUP($A26,'[1]Master File'!$A$4:$DA$2000,2,FALSE)="","",VLOOKUP($A26,'[1]Master File'!$A$4:$DA$2000,2,FALSE))</f>
        <v>China</v>
      </c>
      <c r="B26" s="44" t="str">
        <f ca="1">IF(VLOOKUP($A26,'[1]Master File'!$A$4:$DA$2000,3,FALSE)="","",VLOOKUP($A26,'[1]Master File'!$A$4:$DA$2000,3,FALSE))</f>
        <v>Shanghai</v>
      </c>
      <c r="C26" s="44" t="str">
        <f ca="1">IF(VLOOKUP($A26,'[1]Master File'!$A$4:$DA$2000,4,FALSE)="","",VLOOKUP($A26,'[1]Master File'!$A$4:$DA$2000,4,FALSE))</f>
        <v>CNPVG</v>
      </c>
      <c r="D26" s="45" t="str">
        <f ca="1">IF(VLOOKUP($A26,'[1]Master File'!$A$4:$DA$2000,5,FALSE)="","",VLOOKUP($A26,'[1]Master File'!$A$4:$DA$2000,5,FALSE))</f>
        <v>A</v>
      </c>
      <c r="E26" s="44" t="str">
        <f ca="1">IF(VLOOKUP($A26,'[1]Master File'!$A$4:$DA$2000,6,FALSE)="","",VLOOKUP($A26,'[1]Master File'!$A$4:$DA$2000,6,FALSE))</f>
        <v>Alan Zhou</v>
      </c>
      <c r="F26" s="44" t="str">
        <f ca="1">IF(VLOOKUP($A26,'[1]Master File'!$A$4:$DA$2000,7,FALSE)="","",VLOOKUP($A26,'[1]Master File'!$A$4:$DA$2000,7,FALSE))</f>
        <v xml:space="preserve">CSR </v>
      </c>
      <c r="G26" s="44" t="str">
        <f ca="1">IF(VLOOKUP($A26,'[1]Master File'!$A$4:$DA$2000,8,FALSE)="","",VLOOKUP($A26,'[1]Master File'!$A$4:$DA$2000,8,FALSE))</f>
        <v>86 21 38553162</v>
      </c>
      <c r="H26" s="44" t="str">
        <f ca="1">IF(VLOOKUP($A26,'[1]Master File'!$A$4:$DA$2000,9,FALSE)="","",VLOOKUP($A26,'[1]Master File'!$A$4:$DA$2000,9,FALSE))</f>
        <v>zcheng1@ups.com</v>
      </c>
      <c r="I26" s="45" t="str">
        <f ca="1">IF(VLOOKUP($A26,'[1]Master File'!$A$4:$DA$2000,44,FALSE)="","",VLOOKUP($A26,'[1]Master File'!$A$4:$DA$2000,44,FALSE))</f>
        <v>M</v>
      </c>
      <c r="J26" s="31"/>
    </row>
    <row r="27" spans="1:10">
      <c r="A27" s="43" t="str">
        <f ca="1">IF(VLOOKUP($A27,'[1]Master File'!$A$4:$DA$2000,2,FALSE)="","",VLOOKUP($A27,'[1]Master File'!$A$4:$DA$2000,2,FALSE))</f>
        <v>China</v>
      </c>
      <c r="B27" s="44" t="str">
        <f ca="1">IF(VLOOKUP($A27,'[1]Master File'!$A$4:$DA$2000,3,FALSE)="","",VLOOKUP($A27,'[1]Master File'!$A$4:$DA$2000,3,FALSE))</f>
        <v>Shanghai</v>
      </c>
      <c r="C27" s="44" t="str">
        <f ca="1">IF(VLOOKUP($A27,'[1]Master File'!$A$4:$DA$2000,4,FALSE)="","",VLOOKUP($A27,'[1]Master File'!$A$4:$DA$2000,4,FALSE))</f>
        <v>CNPVG</v>
      </c>
      <c r="D27" s="45" t="str">
        <f ca="1">IF(VLOOKUP($A27,'[1]Master File'!$A$4:$DA$2000,5,FALSE)="","",VLOOKUP($A27,'[1]Master File'!$A$4:$DA$2000,5,FALSE))</f>
        <v>A</v>
      </c>
      <c r="E27" s="44" t="str">
        <f ca="1">IF(VLOOKUP($A27,'[1]Master File'!$A$4:$DA$2000,6,FALSE)="","",VLOOKUP($A27,'[1]Master File'!$A$4:$DA$2000,6,FALSE))</f>
        <v>Frank Lin</v>
      </c>
      <c r="F27" s="44" t="str">
        <f ca="1">IF(VLOOKUP($A27,'[1]Master File'!$A$4:$DA$2000,7,FALSE)="","",VLOOKUP($A27,'[1]Master File'!$A$4:$DA$2000,7,FALSE))</f>
        <v>Supervisor</v>
      </c>
      <c r="G27" s="44" t="str">
        <f ca="1">IF(VLOOKUP($A27,'[1]Master File'!$A$4:$DA$2000,8,FALSE)="","",VLOOKUP($A27,'[1]Master File'!$A$4:$DA$2000,8,FALSE))</f>
        <v>86 21 38553142</v>
      </c>
      <c r="H27" s="44" t="str">
        <f ca="1">IF(VLOOKUP($A27,'[1]Master File'!$A$4:$DA$2000,9,FALSE)="","",VLOOKUP($A27,'[1]Master File'!$A$4:$DA$2000,9,FALSE))</f>
        <v>ronglin@ups.com</v>
      </c>
      <c r="I27" s="45" t="str">
        <f ca="1">IF(VLOOKUP($A27,'[1]Master File'!$A$4:$DA$2000,44,FALSE)="","",VLOOKUP($A27,'[1]Master File'!$A$4:$DA$2000,44,FALSE))</f>
        <v>B</v>
      </c>
      <c r="J27" s="31"/>
    </row>
    <row r="28" spans="1:10" ht="23.1">
      <c r="A28" s="43" t="str">
        <f ca="1">IF(VLOOKUP($A28,'[1]Master File'!$A$4:$DA$2000,2,FALSE)="","",VLOOKUP($A28,'[1]Master File'!$A$4:$DA$2000,2,FALSE))</f>
        <v>China</v>
      </c>
      <c r="B28" s="44" t="str">
        <f ca="1">IF(VLOOKUP($A28,'[1]Master File'!$A$4:$DA$2000,3,FALSE)="","",VLOOKUP($A28,'[1]Master File'!$A$4:$DA$2000,3,FALSE))</f>
        <v>Shanghai</v>
      </c>
      <c r="C28" s="44" t="str">
        <f ca="1">IF(VLOOKUP($A28,'[1]Master File'!$A$4:$DA$2000,4,FALSE)="","",VLOOKUP($A28,'[1]Master File'!$A$4:$DA$2000,4,FALSE))</f>
        <v>CNPVG</v>
      </c>
      <c r="D28" s="45" t="str">
        <f ca="1">IF(VLOOKUP($A28,'[1]Master File'!$A$4:$DA$2000,5,FALSE)="","",VLOOKUP($A28,'[1]Master File'!$A$4:$DA$2000,5,FALSE))</f>
        <v>A</v>
      </c>
      <c r="E28" s="44" t="str">
        <f ca="1">IF(VLOOKUP($A28,'[1]Master File'!$A$4:$DA$2000,6,FALSE)="","",VLOOKUP($A28,'[1]Master File'!$A$4:$DA$2000,6,FALSE))</f>
        <v>Judy Zhu</v>
      </c>
      <c r="F28" s="44" t="str">
        <f ca="1">IF(VLOOKUP($A28,'[1]Master File'!$A$4:$DA$2000,7,FALSE)="","",VLOOKUP($A28,'[1]Master File'!$A$4:$DA$2000,7,FALSE))</f>
        <v>Team Leader</v>
      </c>
      <c r="G28" s="44" t="str">
        <f ca="1">IF(VLOOKUP($A28,'[1]Master File'!$A$4:$DA$2000,8,FALSE)="","",VLOOKUP($A28,'[1]Master File'!$A$4:$DA$2000,8,FALSE))</f>
        <v>86 21 38553158</v>
      </c>
      <c r="H28" s="44" t="str">
        <f ca="1">IF(VLOOKUP($A28,'[1]Master File'!$A$4:$DA$2000,9,FALSE)="","",VLOOKUP($A28,'[1]Master File'!$A$4:$DA$2000,9,FALSE))</f>
        <v>zhujudy@ups.com</v>
      </c>
      <c r="I28" s="45" t="str">
        <f ca="1">IF(VLOOKUP($A28,'[1]Master File'!$A$4:$DA$2000,44,FALSE)="","",VLOOKUP($A28,'[1]Master File'!$A$4:$DA$2000,44,FALSE))</f>
        <v>B</v>
      </c>
      <c r="J28" s="31"/>
    </row>
    <row r="29" spans="1:10">
      <c r="A29" s="43" t="str">
        <f ca="1">IF(VLOOKUP($A29,'[1]Master File'!$A$4:$DA$2000,2,FALSE)="","",VLOOKUP($A29,'[1]Master File'!$A$4:$DA$2000,2,FALSE))</f>
        <v>China</v>
      </c>
      <c r="B29" s="44" t="str">
        <f ca="1">IF(VLOOKUP($A29,'[1]Master File'!$A$4:$DA$2000,3,FALSE)="","",VLOOKUP($A29,'[1]Master File'!$A$4:$DA$2000,3,FALSE))</f>
        <v>Shanghai</v>
      </c>
      <c r="C29" s="44" t="str">
        <f ca="1">IF(VLOOKUP($A29,'[1]Master File'!$A$4:$DA$2000,4,FALSE)="","",VLOOKUP($A29,'[1]Master File'!$A$4:$DA$2000,4,FALSE))</f>
        <v>CNPVG</v>
      </c>
      <c r="D29" s="45" t="str">
        <f ca="1">IF(VLOOKUP($A29,'[1]Master File'!$A$4:$DA$2000,5,FALSE)="","",VLOOKUP($A29,'[1]Master File'!$A$4:$DA$2000,5,FALSE))</f>
        <v>A</v>
      </c>
      <c r="E29" s="44" t="str">
        <f ca="1">IF(VLOOKUP($A29,'[1]Master File'!$A$4:$DA$2000,6,FALSE)="","",VLOOKUP($A29,'[1]Master File'!$A$4:$DA$2000,6,FALSE))</f>
        <v>Kris Fang</v>
      </c>
      <c r="F29" s="44" t="str">
        <f ca="1">IF(VLOOKUP($A29,'[1]Master File'!$A$4:$DA$2000,7,FALSE)="","",VLOOKUP($A29,'[1]Master File'!$A$4:$DA$2000,7,FALSE))</f>
        <v>Staff</v>
      </c>
      <c r="G29" s="44" t="str">
        <f ca="1">IF(VLOOKUP($A29,'[1]Master File'!$A$4:$DA$2000,8,FALSE)="","",VLOOKUP($A29,'[1]Master File'!$A$4:$DA$2000,8,FALSE))</f>
        <v>86 21 38553295</v>
      </c>
      <c r="H29" s="44" t="str">
        <f ca="1">IF(VLOOKUP($A29,'[1]Master File'!$A$4:$DA$2000,9,FALSE)="","",VLOOKUP($A29,'[1]Master File'!$A$4:$DA$2000,9,FALSE))</f>
        <v>fkris@ups.com</v>
      </c>
      <c r="I29" s="45" t="str">
        <f ca="1">IF(VLOOKUP($A29,'[1]Master File'!$A$4:$DA$2000,44,FALSE)="","",VLOOKUP($A29,'[1]Master File'!$A$4:$DA$2000,44,FALSE))</f>
        <v>M</v>
      </c>
      <c r="J29" s="31"/>
    </row>
    <row r="30" spans="1:10">
      <c r="A30" s="43" t="str">
        <f ca="1">IF(VLOOKUP($A30,'[1]Master File'!$A$4:$DA$2000,2,FALSE)="","",VLOOKUP($A30,'[1]Master File'!$A$4:$DA$2000,2,FALSE))</f>
        <v>China</v>
      </c>
      <c r="B30" s="44" t="str">
        <f ca="1">IF(VLOOKUP($A30,'[1]Master File'!$A$4:$DA$2000,3,FALSE)="","",VLOOKUP($A30,'[1]Master File'!$A$4:$DA$2000,3,FALSE))</f>
        <v>Shenzhen</v>
      </c>
      <c r="C30" s="44" t="str">
        <f ca="1">IF(VLOOKUP($A30,'[1]Master File'!$A$4:$DA$2000,4,FALSE)="","",VLOOKUP($A30,'[1]Master File'!$A$4:$DA$2000,4,FALSE))</f>
        <v>CNSZX</v>
      </c>
      <c r="D30" s="45" t="str">
        <f ca="1">IF(VLOOKUP($A30,'[1]Master File'!$A$4:$DA$2000,5,FALSE)="","",VLOOKUP($A30,'[1]Master File'!$A$4:$DA$2000,5,FALSE))</f>
        <v>A</v>
      </c>
      <c r="E30" s="44" t="str">
        <f ca="1">IF(VLOOKUP($A30,'[1]Master File'!$A$4:$DA$2000,6,FALSE)="","",VLOOKUP($A30,'[1]Master File'!$A$4:$DA$2000,6,FALSE))</f>
        <v>Miley Huang</v>
      </c>
      <c r="F30" s="44" t="str">
        <f ca="1">IF(VLOOKUP($A30,'[1]Master File'!$A$4:$DA$2000,7,FALSE)="","",VLOOKUP($A30,'[1]Master File'!$A$4:$DA$2000,7,FALSE))</f>
        <v>CSR</v>
      </c>
      <c r="G30" s="44" t="str">
        <f ca="1">IF(VLOOKUP($A30,'[1]Master File'!$A$4:$DA$2000,8,FALSE)="","",VLOOKUP($A30,'[1]Master File'!$A$4:$DA$2000,8,FALSE))</f>
        <v>86 755 82852265</v>
      </c>
      <c r="H30" s="44" t="str">
        <f ca="1">IF(VLOOKUP($A30,'[1]Master File'!$A$4:$DA$2000,9,FALSE)="","",VLOOKUP($A30,'[1]Master File'!$A$4:$DA$2000,9,FALSE))</f>
        <v>hmeiying@ups.com</v>
      </c>
      <c r="I30" s="45" t="str">
        <f ca="1">IF(VLOOKUP($A30,'[1]Master File'!$A$4:$DA$2000,44,FALSE)="","",VLOOKUP($A30,'[1]Master File'!$A$4:$DA$2000,44,FALSE))</f>
        <v>M</v>
      </c>
      <c r="J30" s="31"/>
    </row>
    <row r="31" spans="1:10" ht="34.5">
      <c r="A31" s="43" t="str">
        <f ca="1">IF(VLOOKUP($A31,'[1]Master File'!$A$4:$DA$2000,2,FALSE)="","",VLOOKUP($A31,'[1]Master File'!$A$4:$DA$2000,2,FALSE))</f>
        <v>China</v>
      </c>
      <c r="B31" s="44" t="str">
        <f ca="1">IF(VLOOKUP($A31,'[1]Master File'!$A$4:$DA$2000,3,FALSE)="","",VLOOKUP($A31,'[1]Master File'!$A$4:$DA$2000,3,FALSE))</f>
        <v>Shenzhen</v>
      </c>
      <c r="C31" s="44" t="str">
        <f ca="1">IF(VLOOKUP($A31,'[1]Master File'!$A$4:$DA$2000,4,FALSE)="","",VLOOKUP($A31,'[1]Master File'!$A$4:$DA$2000,4,FALSE))</f>
        <v>CNSZX</v>
      </c>
      <c r="D31" s="45" t="str">
        <f ca="1">IF(VLOOKUP($A31,'[1]Master File'!$A$4:$DA$2000,5,FALSE)="","",VLOOKUP($A31,'[1]Master File'!$A$4:$DA$2000,5,FALSE))</f>
        <v>A</v>
      </c>
      <c r="E31" s="44" t="str">
        <f ca="1">IF(VLOOKUP($A31,'[1]Master File'!$A$4:$DA$2000,6,FALSE)="","",VLOOKUP($A31,'[1]Master File'!$A$4:$DA$2000,6,FALSE))</f>
        <v>SZX Air Group</v>
      </c>
      <c r="F31" s="44" t="str">
        <f ca="1">IF(VLOOKUP($A31,'[1]Master File'!$A$4:$DA$2000,7,FALSE)="","",VLOOKUP($A31,'[1]Master File'!$A$4:$DA$2000,7,FALSE))</f>
        <v/>
      </c>
      <c r="G31" s="44" t="str">
        <f ca="1">IF(VLOOKUP($A31,'[1]Master File'!$A$4:$DA$2000,8,FALSE)="","",VLOOKUP($A31,'[1]Master File'!$A$4:$DA$2000,8,FALSE))</f>
        <v/>
      </c>
      <c r="H31" s="44" t="str">
        <f ca="1">IF(VLOOKUP($A31,'[1]Master File'!$A$4:$DA$2000,9,FALSE)="","",VLOOKUP($A31,'[1]Master File'!$A$4:$DA$2000,9,FALSE))</f>
        <v>upsszxairexportsuppliermanagement@ups.com</v>
      </c>
      <c r="I31" s="45" t="str">
        <f ca="1">IF(VLOOKUP($A31,'[1]Master File'!$A$4:$DA$2000,44,FALSE)="","",VLOOKUP($A31,'[1]Master File'!$A$4:$DA$2000,44,FALSE))</f>
        <v>B</v>
      </c>
      <c r="J31" s="31"/>
    </row>
    <row r="32" spans="1:10">
      <c r="A32" s="43" t="str">
        <f ca="1">IF(VLOOKUP($A32,'[1]Master File'!$A$4:$DA$2000,2,FALSE)="","",VLOOKUP($A32,'[1]Master File'!$A$4:$DA$2000,2,FALSE))</f>
        <v>China</v>
      </c>
      <c r="B32" s="44" t="str">
        <f ca="1">IF(VLOOKUP($A32,'[1]Master File'!$A$4:$DA$2000,3,FALSE)="","",VLOOKUP($A32,'[1]Master File'!$A$4:$DA$2000,3,FALSE))</f>
        <v>Shenzhen</v>
      </c>
      <c r="C32" s="44" t="str">
        <f ca="1">IF(VLOOKUP($A32,'[1]Master File'!$A$4:$DA$2000,4,FALSE)="","",VLOOKUP($A32,'[1]Master File'!$A$4:$DA$2000,4,FALSE))</f>
        <v>CNSZX</v>
      </c>
      <c r="D32" s="45" t="str">
        <f ca="1">IF(VLOOKUP($A32,'[1]Master File'!$A$4:$DA$2000,5,FALSE)="","",VLOOKUP($A32,'[1]Master File'!$A$4:$DA$2000,5,FALSE))</f>
        <v>A</v>
      </c>
      <c r="E32" s="44" t="str">
        <f ca="1">IF(VLOOKUP($A32,'[1]Master File'!$A$4:$DA$2000,6,FALSE)="","",VLOOKUP($A32,'[1]Master File'!$A$4:$DA$2000,6,FALSE))</f>
        <v>Rainnie Chen</v>
      </c>
      <c r="F32" s="44" t="str">
        <f ca="1">IF(VLOOKUP($A32,'[1]Master File'!$A$4:$DA$2000,7,FALSE)="","",VLOOKUP($A32,'[1]Master File'!$A$4:$DA$2000,7,FALSE))</f>
        <v>CSR</v>
      </c>
      <c r="G32" s="44" t="str">
        <f ca="1">IF(VLOOKUP($A32,'[1]Master File'!$A$4:$DA$2000,8,FALSE)="","",VLOOKUP($A32,'[1]Master File'!$A$4:$DA$2000,8,FALSE))</f>
        <v>86 755 82852295</v>
      </c>
      <c r="H32" s="44" t="str">
        <f ca="1">IF(VLOOKUP($A32,'[1]Master File'!$A$4:$DA$2000,9,FALSE)="","",VLOOKUP($A32,'[1]Master File'!$A$4:$DA$2000,9,FALSE))</f>
        <v>cli3@ups.com</v>
      </c>
      <c r="I32" s="45" t="str">
        <f ca="1">IF(VLOOKUP($A32,'[1]Master File'!$A$4:$DA$2000,44,FALSE)="","",VLOOKUP($A32,'[1]Master File'!$A$4:$DA$2000,44,FALSE))</f>
        <v>B</v>
      </c>
      <c r="J32" s="31"/>
    </row>
    <row r="33" spans="1:10" ht="23.1">
      <c r="A33" s="43" t="str">
        <f ca="1">IF(VLOOKUP($A33,'[1]Master File'!$A$4:$DA$2000,2,FALSE)="","",VLOOKUP($A33,'[1]Master File'!$A$4:$DA$2000,2,FALSE))</f>
        <v>China</v>
      </c>
      <c r="B33" s="44" t="str">
        <f ca="1">IF(VLOOKUP($A33,'[1]Master File'!$A$4:$DA$2000,3,FALSE)="","",VLOOKUP($A33,'[1]Master File'!$A$4:$DA$2000,3,FALSE))</f>
        <v>Wuxi</v>
      </c>
      <c r="C33" s="44" t="str">
        <f ca="1">IF(VLOOKUP($A33,'[1]Master File'!$A$4:$DA$2000,4,FALSE)="","",VLOOKUP($A33,'[1]Master File'!$A$4:$DA$2000,4,FALSE))</f>
        <v>CNWUX</v>
      </c>
      <c r="D33" s="45" t="str">
        <f ca="1">IF(VLOOKUP($A33,'[1]Master File'!$A$4:$DA$2000,5,FALSE)="","",VLOOKUP($A33,'[1]Master File'!$A$4:$DA$2000,5,FALSE))</f>
        <v>A</v>
      </c>
      <c r="E33" s="44" t="str">
        <f ca="1">IF(VLOOKUP($A33,'[1]Master File'!$A$4:$DA$2000,6,FALSE)="","",VLOOKUP($A33,'[1]Master File'!$A$4:$DA$2000,6,FALSE))</f>
        <v>Monica Wu</v>
      </c>
      <c r="F33" s="44" t="str">
        <f ca="1">IF(VLOOKUP($A33,'[1]Master File'!$A$4:$DA$2000,7,FALSE)="","",VLOOKUP($A33,'[1]Master File'!$A$4:$DA$2000,7,FALSE))</f>
        <v>AS</v>
      </c>
      <c r="G33" s="44" t="str">
        <f ca="1">IF(VLOOKUP($A33,'[1]Master File'!$A$4:$DA$2000,8,FALSE)="","",VLOOKUP($A33,'[1]Master File'!$A$4:$DA$2000,8,FALSE))</f>
        <v>86 510 85281981 ext 253</v>
      </c>
      <c r="H33" s="44" t="str">
        <f ca="1">IF(VLOOKUP($A33,'[1]Master File'!$A$4:$DA$2000,9,FALSE)="","",VLOOKUP($A33,'[1]Master File'!$A$4:$DA$2000,9,FALSE))</f>
        <v>monica.wu@ups.com</v>
      </c>
      <c r="I33" s="45" t="str">
        <f ca="1">IF(VLOOKUP($A33,'[1]Master File'!$A$4:$DA$2000,44,FALSE)="","",VLOOKUP($A33,'[1]Master File'!$A$4:$DA$2000,44,FALSE))</f>
        <v>M</v>
      </c>
      <c r="J33" s="31"/>
    </row>
    <row r="34" spans="1:10" ht="23.1">
      <c r="A34" s="43" t="str">
        <f ca="1">IF(VLOOKUP($A34,'[1]Master File'!$A$4:$DA$2000,2,FALSE)="","",VLOOKUP($A34,'[1]Master File'!$A$4:$DA$2000,2,FALSE))</f>
        <v>China</v>
      </c>
      <c r="B34" s="44" t="str">
        <f ca="1">IF(VLOOKUP($A34,'[1]Master File'!$A$4:$DA$2000,3,FALSE)="","",VLOOKUP($A34,'[1]Master File'!$A$4:$DA$2000,3,FALSE))</f>
        <v>Wuxi</v>
      </c>
      <c r="C34" s="44" t="str">
        <f ca="1">IF(VLOOKUP($A34,'[1]Master File'!$A$4:$DA$2000,4,FALSE)="","",VLOOKUP($A34,'[1]Master File'!$A$4:$DA$2000,4,FALSE))</f>
        <v>CNWUX</v>
      </c>
      <c r="D34" s="45" t="str">
        <f ca="1">IF(VLOOKUP($A34,'[1]Master File'!$A$4:$DA$2000,5,FALSE)="","",VLOOKUP($A34,'[1]Master File'!$A$4:$DA$2000,5,FALSE))</f>
        <v>A</v>
      </c>
      <c r="E34" s="44" t="str">
        <f ca="1">IF(VLOOKUP($A34,'[1]Master File'!$A$4:$DA$2000,6,FALSE)="","",VLOOKUP($A34,'[1]Master File'!$A$4:$DA$2000,6,FALSE))</f>
        <v>Eileen Zhang</v>
      </c>
      <c r="F34" s="44" t="str">
        <f ca="1">IF(VLOOKUP($A34,'[1]Master File'!$A$4:$DA$2000,7,FALSE)="","",VLOOKUP($A34,'[1]Master File'!$A$4:$DA$2000,7,FALSE))</f>
        <v>Manager</v>
      </c>
      <c r="G34" s="44" t="str">
        <f ca="1">IF(VLOOKUP($A34,'[1]Master File'!$A$4:$DA$2000,8,FALSE)="","",VLOOKUP($A34,'[1]Master File'!$A$4:$DA$2000,8,FALSE))</f>
        <v>86 510 85281981 ext 200</v>
      </c>
      <c r="H34" s="44" t="str">
        <f ca="1">IF(VLOOKUP($A34,'[1]Master File'!$A$4:$DA$2000,9,FALSE)="","",VLOOKUP($A34,'[1]Master File'!$A$4:$DA$2000,9,FALSE))</f>
        <v>eileen.zhang@ups.com</v>
      </c>
      <c r="I34" s="45" t="str">
        <f ca="1">IF(VLOOKUP($A34,'[1]Master File'!$A$4:$DA$2000,44,FALSE)="","",VLOOKUP($A34,'[1]Master File'!$A$4:$DA$2000,44,FALSE))</f>
        <v>B</v>
      </c>
      <c r="J34" s="31"/>
    </row>
    <row r="35" spans="1:10">
      <c r="A35" s="43" t="str">
        <f ca="1">IF(VLOOKUP($A35,'[1]Master File'!$A$4:$DA$2000,2,FALSE)="","",VLOOKUP($A35,'[1]Master File'!$A$4:$DA$2000,2,FALSE))</f>
        <v>China</v>
      </c>
      <c r="B35" s="44" t="str">
        <f ca="1">IF(VLOOKUP($A35,'[1]Master File'!$A$4:$DA$2000,3,FALSE)="","",VLOOKUP($A35,'[1]Master File'!$A$4:$DA$2000,3,FALSE))</f>
        <v>Wuxi</v>
      </c>
      <c r="C35" s="44" t="str">
        <f ca="1">IF(VLOOKUP($A35,'[1]Master File'!$A$4:$DA$2000,4,FALSE)="","",VLOOKUP($A35,'[1]Master File'!$A$4:$DA$2000,4,FALSE))</f>
        <v>CNWUX</v>
      </c>
      <c r="D35" s="45" t="str">
        <f ca="1">IF(VLOOKUP($A35,'[1]Master File'!$A$4:$DA$2000,5,FALSE)="","",VLOOKUP($A35,'[1]Master File'!$A$4:$DA$2000,5,FALSE))</f>
        <v>A</v>
      </c>
      <c r="E35" s="44" t="str">
        <f ca="1">IF(VLOOKUP($A35,'[1]Master File'!$A$4:$DA$2000,6,FALSE)="","",VLOOKUP($A35,'[1]Master File'!$A$4:$DA$2000,6,FALSE))</f>
        <v>Jeffrey Zhang</v>
      </c>
      <c r="F35" s="44" t="str">
        <f ca="1">IF(VLOOKUP($A35,'[1]Master File'!$A$4:$DA$2000,7,FALSE)="","",VLOOKUP($A35,'[1]Master File'!$A$4:$DA$2000,7,FALSE))</f>
        <v>Manager</v>
      </c>
      <c r="G35" s="44" t="str">
        <f ca="1">IF(VLOOKUP($A35,'[1]Master File'!$A$4:$DA$2000,8,FALSE)="","",VLOOKUP($A35,'[1]Master File'!$A$4:$DA$2000,8,FALSE))</f>
        <v>86 025 86480801</v>
      </c>
      <c r="H35" s="44" t="str">
        <f ca="1">IF(VLOOKUP($A35,'[1]Master File'!$A$4:$DA$2000,9,FALSE)="","",VLOOKUP($A35,'[1]Master File'!$A$4:$DA$2000,9,FALSE))</f>
        <v>rice.fan@ups.com</v>
      </c>
      <c r="I35" s="45" t="str">
        <f ca="1">IF(VLOOKUP($A35,'[1]Master File'!$A$4:$DA$2000,44,FALSE)="","",VLOOKUP($A35,'[1]Master File'!$A$4:$DA$2000,44,FALSE))</f>
        <v>B</v>
      </c>
      <c r="J35" s="31"/>
    </row>
    <row r="36" spans="1:10" ht="23.1">
      <c r="A36" s="43" t="str">
        <f ca="1">IF(VLOOKUP($A36,'[1]Master File'!$A$4:$DA$2000,2,FALSE)="","",VLOOKUP($A36,'[1]Master File'!$A$4:$DA$2000,2,FALSE))</f>
        <v>China</v>
      </c>
      <c r="B36" s="44" t="str">
        <f ca="1">IF(VLOOKUP($A36,'[1]Master File'!$A$4:$DA$2000,3,FALSE)="","",VLOOKUP($A36,'[1]Master File'!$A$4:$DA$2000,3,FALSE))</f>
        <v>Wuxi</v>
      </c>
      <c r="C36" s="44" t="str">
        <f ca="1">IF(VLOOKUP($A36,'[1]Master File'!$A$4:$DA$2000,4,FALSE)="","",VLOOKUP($A36,'[1]Master File'!$A$4:$DA$2000,4,FALSE))</f>
        <v>CNWUX</v>
      </c>
      <c r="D36" s="45" t="str">
        <f ca="1">IF(VLOOKUP($A36,'[1]Master File'!$A$4:$DA$2000,5,FALSE)="","",VLOOKUP($A36,'[1]Master File'!$A$4:$DA$2000,5,FALSE))</f>
        <v>A</v>
      </c>
      <c r="E36" s="44" t="str">
        <f ca="1">IF(VLOOKUP($A36,'[1]Master File'!$A$4:$DA$2000,6,FALSE)="","",VLOOKUP($A36,'[1]Master File'!$A$4:$DA$2000,6,FALSE))</f>
        <v>Tracy Tang</v>
      </c>
      <c r="F36" s="44" t="str">
        <f ca="1">IF(VLOOKUP($A36,'[1]Master File'!$A$4:$DA$2000,7,FALSE)="","",VLOOKUP($A36,'[1]Master File'!$A$4:$DA$2000,7,FALSE))</f>
        <v xml:space="preserve">officer </v>
      </c>
      <c r="G36" s="44" t="str">
        <f ca="1">IF(VLOOKUP($A36,'[1]Master File'!$A$4:$DA$2000,8,FALSE)="","",VLOOKUP($A36,'[1]Master File'!$A$4:$DA$2000,8,FALSE))</f>
        <v>86 510 85281981 ext 506</v>
      </c>
      <c r="H36" s="44" t="str">
        <f ca="1">IF(VLOOKUP($A36,'[1]Master File'!$A$4:$DA$2000,9,FALSE)="","",VLOOKUP($A36,'[1]Master File'!$A$4:$DA$2000,9,FALSE))</f>
        <v>ytang@ups.com</v>
      </c>
      <c r="I36" s="45" t="str">
        <f ca="1">IF(VLOOKUP($A36,'[1]Master File'!$A$4:$DA$2000,44,FALSE)="","",VLOOKUP($A36,'[1]Master File'!$A$4:$DA$2000,44,FALSE))</f>
        <v>M</v>
      </c>
      <c r="J36" s="31"/>
    </row>
    <row r="37" spans="1:10">
      <c r="A37" s="43" t="str">
        <f ca="1">IF(VLOOKUP($A37,'[1]Master File'!$A$4:$DA$2000,2,FALSE)="","",VLOOKUP($A37,'[1]Master File'!$A$4:$DA$2000,2,FALSE))</f>
        <v>China</v>
      </c>
      <c r="B37" s="44" t="str">
        <f ca="1">IF(VLOOKUP($A37,'[1]Master File'!$A$4:$DA$2000,3,FALSE)="","",VLOOKUP($A37,'[1]Master File'!$A$4:$DA$2000,3,FALSE))</f>
        <v>Jiangyin</v>
      </c>
      <c r="C37" s="44" t="str">
        <f ca="1">IF(VLOOKUP($A37,'[1]Master File'!$A$4:$DA$2000,4,FALSE)="","",VLOOKUP($A37,'[1]Master File'!$A$4:$DA$2000,4,FALSE))</f>
        <v>CNJIA</v>
      </c>
      <c r="D37" s="45" t="str">
        <f ca="1">IF(VLOOKUP($A37,'[1]Master File'!$A$4:$DA$2000,5,FALSE)="","",VLOOKUP($A37,'[1]Master File'!$A$4:$DA$2000,5,FALSE))</f>
        <v>A</v>
      </c>
      <c r="E37" s="44" t="str">
        <f ca="1">IF(VLOOKUP($A37,'[1]Master File'!$A$4:$DA$2000,6,FALSE)="","",VLOOKUP($A37,'[1]Master File'!$A$4:$DA$2000,6,FALSE))</f>
        <v>** see Wuxi</v>
      </c>
      <c r="F37" s="44" t="str">
        <f ca="1">IF(VLOOKUP($A37,'[1]Master File'!$A$4:$DA$2000,7,FALSE)="","",VLOOKUP($A37,'[1]Master File'!$A$4:$DA$2000,7,FALSE))</f>
        <v/>
      </c>
      <c r="G37" s="44" t="str">
        <f ca="1">IF(VLOOKUP($A37,'[1]Master File'!$A$4:$DA$2000,8,FALSE)="","",VLOOKUP($A37,'[1]Master File'!$A$4:$DA$2000,8,FALSE))</f>
        <v/>
      </c>
      <c r="H37" s="44" t="str">
        <f ca="1">IF(VLOOKUP($A37,'[1]Master File'!$A$4:$DA$2000,9,FALSE)="","",VLOOKUP($A37,'[1]Master File'!$A$4:$DA$2000,9,FALSE))</f>
        <v/>
      </c>
      <c r="I37" s="45" t="str">
        <f ca="1">IF(VLOOKUP($A37,'[1]Master File'!$A$4:$DA$2000,44,FALSE)="","",VLOOKUP($A37,'[1]Master File'!$A$4:$DA$2000,44,FALSE))</f>
        <v>*</v>
      </c>
      <c r="J37" s="31"/>
    </row>
    <row r="38" spans="1:10" ht="23.1">
      <c r="A38" s="43" t="str">
        <f ca="1">IF(VLOOKUP($A38,'[1]Master File'!$A$4:$DA$2000,2,FALSE)="","",VLOOKUP($A38,'[1]Master File'!$A$4:$DA$2000,2,FALSE))</f>
        <v>China</v>
      </c>
      <c r="B38" s="44" t="str">
        <f ca="1">IF(VLOOKUP($A38,'[1]Master File'!$A$4:$DA$2000,3,FALSE)="","",VLOOKUP($A38,'[1]Master File'!$A$4:$DA$2000,3,FALSE))</f>
        <v>Xiamen</v>
      </c>
      <c r="C38" s="44" t="str">
        <f ca="1">IF(VLOOKUP($A38,'[1]Master File'!$A$4:$DA$2000,4,FALSE)="","",VLOOKUP($A38,'[1]Master File'!$A$4:$DA$2000,4,FALSE))</f>
        <v>CNXMN</v>
      </c>
      <c r="D38" s="45" t="str">
        <f ca="1">IF(VLOOKUP($A38,'[1]Master File'!$A$4:$DA$2000,5,FALSE)="","",VLOOKUP($A38,'[1]Master File'!$A$4:$DA$2000,5,FALSE))</f>
        <v>A</v>
      </c>
      <c r="E38" s="44" t="str">
        <f ca="1">IF(VLOOKUP($A38,'[1]Master File'!$A$4:$DA$2000,6,FALSE)="","",VLOOKUP($A38,'[1]Master File'!$A$4:$DA$2000,6,FALSE))</f>
        <v>Vicky Gan</v>
      </c>
      <c r="F38" s="44" t="str">
        <f ca="1">IF(VLOOKUP($A38,'[1]Master File'!$A$4:$DA$2000,7,FALSE)="","",VLOOKUP($A38,'[1]Master File'!$A$4:$DA$2000,7,FALSE))</f>
        <v>Documentation</v>
      </c>
      <c r="G38" s="44" t="str">
        <f ca="1">IF(VLOOKUP($A38,'[1]Master File'!$A$4:$DA$2000,8,FALSE)="","",VLOOKUP($A38,'[1]Master File'!$A$4:$DA$2000,8,FALSE))</f>
        <v>86 592 5715085</v>
      </c>
      <c r="H38" s="44" t="str">
        <f ca="1">IF(VLOOKUP($A38,'[1]Master File'!$A$4:$DA$2000,9,FALSE)="","",VLOOKUP($A38,'[1]Master File'!$A$4:$DA$2000,9,FALSE))</f>
        <v>gmeirong@ups.com</v>
      </c>
      <c r="I38" s="45" t="str">
        <f ca="1">IF(VLOOKUP($A38,'[1]Master File'!$A$4:$DA$2000,44,FALSE)="","",VLOOKUP($A38,'[1]Master File'!$A$4:$DA$2000,44,FALSE))</f>
        <v>M</v>
      </c>
      <c r="J38" s="31"/>
    </row>
    <row r="39" spans="1:10">
      <c r="A39" s="43" t="str">
        <f ca="1">IF(VLOOKUP($A39,'[1]Master File'!$A$4:$DA$2000,2,FALSE)="","",VLOOKUP($A39,'[1]Master File'!$A$4:$DA$2000,2,FALSE))</f>
        <v>China</v>
      </c>
      <c r="B39" s="44" t="str">
        <f ca="1">IF(VLOOKUP($A39,'[1]Master File'!$A$4:$DA$2000,3,FALSE)="","",VLOOKUP($A39,'[1]Master File'!$A$4:$DA$2000,3,FALSE))</f>
        <v>Xiamen</v>
      </c>
      <c r="C39" s="44" t="str">
        <f ca="1">IF(VLOOKUP($A39,'[1]Master File'!$A$4:$DA$2000,4,FALSE)="","",VLOOKUP($A39,'[1]Master File'!$A$4:$DA$2000,4,FALSE))</f>
        <v>CNXMN</v>
      </c>
      <c r="D39" s="45" t="str">
        <f ca="1">IF(VLOOKUP($A39,'[1]Master File'!$A$4:$DA$2000,5,FALSE)="","",VLOOKUP($A39,'[1]Master File'!$A$4:$DA$2000,5,FALSE))</f>
        <v>A</v>
      </c>
      <c r="E39" s="44" t="str">
        <f ca="1">IF(VLOOKUP($A39,'[1]Master File'!$A$4:$DA$2000,6,FALSE)="","",VLOOKUP($A39,'[1]Master File'!$A$4:$DA$2000,6,FALSE))</f>
        <v>Angel Dai</v>
      </c>
      <c r="F39" s="44" t="str">
        <f ca="1">IF(VLOOKUP($A39,'[1]Master File'!$A$4:$DA$2000,7,FALSE)="","",VLOOKUP($A39,'[1]Master File'!$A$4:$DA$2000,7,FALSE))</f>
        <v>Specialist</v>
      </c>
      <c r="G39" s="44" t="str">
        <f ca="1">IF(VLOOKUP($A39,'[1]Master File'!$A$4:$DA$2000,8,FALSE)="","",VLOOKUP($A39,'[1]Master File'!$A$4:$DA$2000,8,FALSE))</f>
        <v>86 592 5715082</v>
      </c>
      <c r="H39" s="44" t="str">
        <f ca="1">IF(VLOOKUP($A39,'[1]Master File'!$A$4:$DA$2000,9,FALSE)="","",VLOOKUP($A39,'[1]Master File'!$A$4:$DA$2000,9,FALSE))</f>
        <v>angel.dai@ups.com</v>
      </c>
      <c r="I39" s="45" t="str">
        <f ca="1">IF(VLOOKUP($A39,'[1]Master File'!$A$4:$DA$2000,44,FALSE)="","",VLOOKUP($A39,'[1]Master File'!$A$4:$DA$2000,44,FALSE))</f>
        <v>B</v>
      </c>
      <c r="J39" s="31"/>
    </row>
    <row r="40" spans="1:10" ht="23.1">
      <c r="A40" s="43" t="str">
        <f ca="1">IF(VLOOKUP($A40,'[1]Master File'!$A$4:$DA$2000,2,FALSE)="","",VLOOKUP($A40,'[1]Master File'!$A$4:$DA$2000,2,FALSE))</f>
        <v>China</v>
      </c>
      <c r="B40" s="44" t="str">
        <f ca="1">IF(VLOOKUP($A40,'[1]Master File'!$A$4:$DA$2000,3,FALSE)="","",VLOOKUP($A40,'[1]Master File'!$A$4:$DA$2000,3,FALSE))</f>
        <v>Hong Kong</v>
      </c>
      <c r="C40" s="44" t="str">
        <f ca="1">IF(VLOOKUP($A40,'[1]Master File'!$A$4:$DA$2000,4,FALSE)="","",VLOOKUP($A40,'[1]Master File'!$A$4:$DA$2000,4,FALSE))</f>
        <v>HKHKG</v>
      </c>
      <c r="D40" s="45" t="str">
        <f ca="1">IF(VLOOKUP($A40,'[1]Master File'!$A$4:$DA$2000,5,FALSE)="","",VLOOKUP($A40,'[1]Master File'!$A$4:$DA$2000,5,FALSE))</f>
        <v>A</v>
      </c>
      <c r="E40" s="44" t="str">
        <f ca="1">IF(VLOOKUP($A40,'[1]Master File'!$A$4:$DA$2000,6,FALSE)="","",VLOOKUP($A40,'[1]Master File'!$A$4:$DA$2000,6,FALSE))</f>
        <v>Kitman Fung</v>
      </c>
      <c r="F40" s="44" t="str">
        <f ca="1">IF(VLOOKUP($A40,'[1]Master File'!$A$4:$DA$2000,7,FALSE)="","",VLOOKUP($A40,'[1]Master File'!$A$4:$DA$2000,7,FALSE))</f>
        <v>Customer Service</v>
      </c>
      <c r="G40" s="44" t="str">
        <f ca="1">IF(VLOOKUP($A40,'[1]Master File'!$A$4:$DA$2000,8,FALSE)="","",VLOOKUP($A40,'[1]Master File'!$A$4:$DA$2000,8,FALSE))</f>
        <v>852 29425784</v>
      </c>
      <c r="H40" s="44" t="str">
        <f ca="1">IF(VLOOKUP($A40,'[1]Master File'!$A$4:$DA$2000,9,FALSE)="","",VLOOKUP($A40,'[1]Master File'!$A$4:$DA$2000,9,FALSE))</f>
        <v>fung.kitman@ups.com</v>
      </c>
      <c r="I40" s="45" t="str">
        <f ca="1">IF(VLOOKUP($A40,'[1]Master File'!$A$4:$DA$2000,44,FALSE)="","",VLOOKUP($A40,'[1]Master File'!$A$4:$DA$2000,44,FALSE))</f>
        <v>M</v>
      </c>
      <c r="J40" s="31"/>
    </row>
    <row r="41" spans="1:10" ht="23.1">
      <c r="A41" s="43" t="str">
        <f ca="1">IF(VLOOKUP($A41,'[1]Master File'!$A$4:$DA$2000,2,FALSE)="","",VLOOKUP($A41,'[1]Master File'!$A$4:$DA$2000,2,FALSE))</f>
        <v>Malaysia</v>
      </c>
      <c r="B41" s="44" t="str">
        <f ca="1">IF(VLOOKUP($A41,'[1]Master File'!$A$4:$DA$2000,3,FALSE)="","",VLOOKUP($A41,'[1]Master File'!$A$4:$DA$2000,3,FALSE))</f>
        <v>Johor (airport)
Pasir Gudang (seaport)</v>
      </c>
      <c r="C41" s="44" t="str">
        <f ca="1">IF(VLOOKUP($A41,'[1]Master File'!$A$4:$DA$2000,4,FALSE)="","",VLOOKUP($A41,'[1]Master File'!$A$4:$DA$2000,4,FALSE))</f>
        <v>MYPGU/MYJHB</v>
      </c>
      <c r="D41" s="45" t="str">
        <f ca="1">IF(VLOOKUP($A41,'[1]Master File'!$A$4:$DA$2000,5,FALSE)="","",VLOOKUP($A41,'[1]Master File'!$A$4:$DA$2000,5,FALSE))</f>
        <v>A</v>
      </c>
      <c r="E41" s="44" t="str">
        <f ca="1">IF(VLOOKUP($A41,'[1]Master File'!$A$4:$DA$2000,6,FALSE)="","",VLOOKUP($A41,'[1]Master File'!$A$4:$DA$2000,6,FALSE))</f>
        <v>Bin Mohamad Saad Nur Aladeen</v>
      </c>
      <c r="F41" s="44" t="str">
        <f ca="1">IF(VLOOKUP($A41,'[1]Master File'!$A$4:$DA$2000,7,FALSE)="","",VLOOKUP($A41,'[1]Master File'!$A$4:$DA$2000,7,FALSE))</f>
        <v>Op</v>
      </c>
      <c r="G41" s="44" t="str">
        <f ca="1">IF(VLOOKUP($A41,'[1]Master File'!$A$4:$DA$2000,8,FALSE)="","",VLOOKUP($A41,'[1]Master File'!$A$4:$DA$2000,8,FALSE))</f>
        <v>607 6615966 ext 101</v>
      </c>
      <c r="H41" s="44" t="str">
        <f ca="1">IF(VLOOKUP($A41,'[1]Master File'!$A$4:$DA$2000,9,FALSE)="","",VLOOKUP($A41,'[1]Master File'!$A$4:$DA$2000,9,FALSE))</f>
        <v>bnuraladeen@ups.com</v>
      </c>
      <c r="I41" s="45" t="str">
        <f ca="1">IF(VLOOKUP($A41,'[1]Master File'!$A$4:$DA$2000,44,FALSE)="","",VLOOKUP($A41,'[1]Master File'!$A$4:$DA$2000,44,FALSE))</f>
        <v>M</v>
      </c>
      <c r="J41" s="31"/>
    </row>
    <row r="42" spans="1:10" ht="23.1">
      <c r="A42" s="43" t="str">
        <f ca="1">IF(VLOOKUP($A42,'[1]Master File'!$A$4:$DA$2000,2,FALSE)="","",VLOOKUP($A42,'[1]Master File'!$A$4:$DA$2000,2,FALSE))</f>
        <v>Malaysia</v>
      </c>
      <c r="B42" s="44" t="str">
        <f ca="1">IF(VLOOKUP($A42,'[1]Master File'!$A$4:$DA$2000,3,FALSE)="","",VLOOKUP($A42,'[1]Master File'!$A$4:$DA$2000,3,FALSE))</f>
        <v>Johor (airport)
Pasir Gudang (seaport)</v>
      </c>
      <c r="C42" s="44" t="str">
        <f ca="1">IF(VLOOKUP($A42,'[1]Master File'!$A$4:$DA$2000,4,FALSE)="","",VLOOKUP($A42,'[1]Master File'!$A$4:$DA$2000,4,FALSE))</f>
        <v>MYPGU/MYJHB</v>
      </c>
      <c r="D42" s="45" t="str">
        <f ca="1">IF(VLOOKUP($A42,'[1]Master File'!$A$4:$DA$2000,5,FALSE)="","",VLOOKUP($A42,'[1]Master File'!$A$4:$DA$2000,5,FALSE))</f>
        <v>A</v>
      </c>
      <c r="E42" s="44" t="str">
        <f ca="1">IF(VLOOKUP($A42,'[1]Master File'!$A$4:$DA$2000,6,FALSE)="","",VLOOKUP($A42,'[1]Master File'!$A$4:$DA$2000,6,FALSE))</f>
        <v>Subasni Krishnan</v>
      </c>
      <c r="F42" s="44" t="str">
        <f ca="1">IF(VLOOKUP($A42,'[1]Master File'!$A$4:$DA$2000,7,FALSE)="","",VLOOKUP($A42,'[1]Master File'!$A$4:$DA$2000,7,FALSE))</f>
        <v>Assit. Supervisor</v>
      </c>
      <c r="G42" s="44" t="str">
        <f ca="1">IF(VLOOKUP($A42,'[1]Master File'!$A$4:$DA$2000,8,FALSE)="","",VLOOKUP($A42,'[1]Master File'!$A$4:$DA$2000,8,FALSE))</f>
        <v>607 6615966 ext 104</v>
      </c>
      <c r="H42" s="44" t="str">
        <f ca="1">IF(VLOOKUP($A42,'[1]Master File'!$A$4:$DA$2000,9,FALSE)="","",VLOOKUP($A42,'[1]Master File'!$A$4:$DA$2000,9,FALSE))</f>
        <v>sxkrishnan@ups.com</v>
      </c>
      <c r="I42" s="45" t="str">
        <f ca="1">IF(VLOOKUP($A42,'[1]Master File'!$A$4:$DA$2000,44,FALSE)="","",VLOOKUP($A42,'[1]Master File'!$A$4:$DA$2000,44,FALSE))</f>
        <v>M</v>
      </c>
      <c r="J42" s="31"/>
    </row>
    <row r="43" spans="1:10" ht="23.1">
      <c r="A43" s="43" t="str">
        <f ca="1">IF(VLOOKUP($A43,'[1]Master File'!$A$4:$DA$2000,2,FALSE)="","",VLOOKUP($A43,'[1]Master File'!$A$4:$DA$2000,2,FALSE))</f>
        <v>Philippines</v>
      </c>
      <c r="B43" s="44" t="str">
        <f ca="1">IF(VLOOKUP($A43,'[1]Master File'!$A$4:$DA$2000,3,FALSE)="","",VLOOKUP($A43,'[1]Master File'!$A$4:$DA$2000,3,FALSE))</f>
        <v>Cebu</v>
      </c>
      <c r="C43" s="44" t="str">
        <f ca="1">IF(VLOOKUP($A43,'[1]Master File'!$A$4:$DA$2000,4,FALSE)="","",VLOOKUP($A43,'[1]Master File'!$A$4:$DA$2000,4,FALSE))</f>
        <v>PHCEB</v>
      </c>
      <c r="D43" s="45" t="str">
        <f ca="1">IF(VLOOKUP($A43,'[1]Master File'!$A$4:$DA$2000,5,FALSE)="","",VLOOKUP($A43,'[1]Master File'!$A$4:$DA$2000,5,FALSE))</f>
        <v>A</v>
      </c>
      <c r="E43" s="44" t="str">
        <f ca="1">IF(VLOOKUP($A43,'[1]Master File'!$A$4:$DA$2000,6,FALSE)="","",VLOOKUP($A43,'[1]Master File'!$A$4:$DA$2000,6,FALSE))</f>
        <v>Levy Balderas</v>
      </c>
      <c r="F43" s="44" t="str">
        <f ca="1">IF(VLOOKUP($A43,'[1]Master File'!$A$4:$DA$2000,7,FALSE)="","",VLOOKUP($A43,'[1]Master File'!$A$4:$DA$2000,7,FALSE))</f>
        <v>CS Supervisor</v>
      </c>
      <c r="G43" s="44" t="str">
        <f ca="1">IF(VLOOKUP($A43,'[1]Master File'!$A$4:$DA$2000,8,FALSE)="","",VLOOKUP($A43,'[1]Master File'!$A$4:$DA$2000,8,FALSE))</f>
        <v>63-3-22381112 to 13</v>
      </c>
      <c r="H43" s="44" t="str">
        <f ca="1">IF(VLOOKUP($A43,'[1]Master File'!$A$4:$DA$2000,9,FALSE)="","",VLOOKUP($A43,'[1]Master File'!$A$4:$DA$2000,9,FALSE))</f>
        <v>balderas.levy@ups.com</v>
      </c>
      <c r="I43" s="45" t="str">
        <f ca="1">IF(VLOOKUP($A43,'[1]Master File'!$A$4:$DA$2000,44,FALSE)="","",VLOOKUP($A43,'[1]Master File'!$A$4:$DA$2000,44,FALSE))</f>
        <v>M</v>
      </c>
      <c r="J43" s="31"/>
    </row>
    <row r="44" spans="1:10" ht="23.1">
      <c r="A44" s="43" t="str">
        <f ca="1">IF(VLOOKUP($A44,'[1]Master File'!$A$4:$DA$2000,2,FALSE)="","",VLOOKUP($A44,'[1]Master File'!$A$4:$DA$2000,2,FALSE))</f>
        <v>Philippines</v>
      </c>
      <c r="B44" s="44" t="str">
        <f ca="1">IF(VLOOKUP($A44,'[1]Master File'!$A$4:$DA$2000,3,FALSE)="","",VLOOKUP($A44,'[1]Master File'!$A$4:$DA$2000,3,FALSE))</f>
        <v>Cebu</v>
      </c>
      <c r="C44" s="44" t="str">
        <f ca="1">IF(VLOOKUP($A44,'[1]Master File'!$A$4:$DA$2000,4,FALSE)="","",VLOOKUP($A44,'[1]Master File'!$A$4:$DA$2000,4,FALSE))</f>
        <v>PHCEB</v>
      </c>
      <c r="D44" s="45" t="str">
        <f ca="1">IF(VLOOKUP($A44,'[1]Master File'!$A$4:$DA$2000,5,FALSE)="","",VLOOKUP($A44,'[1]Master File'!$A$4:$DA$2000,5,FALSE))</f>
        <v>A</v>
      </c>
      <c r="E44" s="44" t="str">
        <f ca="1">IF(VLOOKUP($A44,'[1]Master File'!$A$4:$DA$2000,6,FALSE)="","",VLOOKUP($A44,'[1]Master File'!$A$4:$DA$2000,6,FALSE))</f>
        <v>Jerkin Ocaba</v>
      </c>
      <c r="F44" s="44" t="str">
        <f ca="1">IF(VLOOKUP($A44,'[1]Master File'!$A$4:$DA$2000,7,FALSE)="","",VLOOKUP($A44,'[1]Master File'!$A$4:$DA$2000,7,FALSE))</f>
        <v>Operations Officer</v>
      </c>
      <c r="G44" s="44" t="str">
        <f ca="1">IF(VLOOKUP($A44,'[1]Master File'!$A$4:$DA$2000,8,FALSE)="","",VLOOKUP($A44,'[1]Master File'!$A$4:$DA$2000,8,FALSE))</f>
        <v>63-3-22381112 to 13</v>
      </c>
      <c r="H44" s="44" t="str">
        <f ca="1">IF(VLOOKUP($A44,'[1]Master File'!$A$4:$DA$2000,9,FALSE)="","",VLOOKUP($A44,'[1]Master File'!$A$4:$DA$2000,9,FALSE))</f>
        <v>ojerkin@ups.com</v>
      </c>
      <c r="I44" s="45" t="str">
        <f ca="1">IF(VLOOKUP($A44,'[1]Master File'!$A$4:$DA$2000,44,FALSE)="","",VLOOKUP($A44,'[1]Master File'!$A$4:$DA$2000,44,FALSE))</f>
        <v>M</v>
      </c>
      <c r="J44" s="31"/>
    </row>
    <row r="45" spans="1:10" ht="23.1">
      <c r="A45" s="43" t="str">
        <f ca="1">IF(VLOOKUP($A45,'[1]Master File'!$A$4:$DA$2000,2,FALSE)="","",VLOOKUP($A45,'[1]Master File'!$A$4:$DA$2000,2,FALSE))</f>
        <v>Philippines</v>
      </c>
      <c r="B45" s="44" t="str">
        <f ca="1">IF(VLOOKUP($A45,'[1]Master File'!$A$4:$DA$2000,3,FALSE)="","",VLOOKUP($A45,'[1]Master File'!$A$4:$DA$2000,3,FALSE))</f>
        <v>Cebu</v>
      </c>
      <c r="C45" s="44" t="str">
        <f ca="1">IF(VLOOKUP($A45,'[1]Master File'!$A$4:$DA$2000,4,FALSE)="","",VLOOKUP($A45,'[1]Master File'!$A$4:$DA$2000,4,FALSE))</f>
        <v>PHCEB</v>
      </c>
      <c r="D45" s="45" t="str">
        <f ca="1">IF(VLOOKUP($A45,'[1]Master File'!$A$4:$DA$2000,5,FALSE)="","",VLOOKUP($A45,'[1]Master File'!$A$4:$DA$2000,5,FALSE))</f>
        <v>A</v>
      </c>
      <c r="E45" s="44" t="str">
        <f ca="1">IF(VLOOKUP($A45,'[1]Master File'!$A$4:$DA$2000,6,FALSE)="","",VLOOKUP($A45,'[1]Master File'!$A$4:$DA$2000,6,FALSE))</f>
        <v>Eduardo Gatab</v>
      </c>
      <c r="F45" s="44" t="str">
        <f ca="1">IF(VLOOKUP($A45,'[1]Master File'!$A$4:$DA$2000,7,FALSE)="","",VLOOKUP($A45,'[1]Master File'!$A$4:$DA$2000,7,FALSE))</f>
        <v>Operations</v>
      </c>
      <c r="G45" s="44" t="str">
        <f ca="1">IF(VLOOKUP($A45,'[1]Master File'!$A$4:$DA$2000,8,FALSE)="","",VLOOKUP($A45,'[1]Master File'!$A$4:$DA$2000,8,FALSE))</f>
        <v>63-3-2238 1109</v>
      </c>
      <c r="H45" s="44" t="str">
        <f ca="1">IF(VLOOKUP($A45,'[1]Master File'!$A$4:$DA$2000,9,FALSE)="","",VLOOKUP($A45,'[1]Master File'!$A$4:$DA$2000,9,FALSE))</f>
        <v>gatab.eduardo@ups.com</v>
      </c>
      <c r="I45" s="45" t="str">
        <f ca="1">IF(VLOOKUP($A45,'[1]Master File'!$A$4:$DA$2000,44,FALSE)="","",VLOOKUP($A45,'[1]Master File'!$A$4:$DA$2000,44,FALSE))</f>
        <v>B</v>
      </c>
      <c r="J45" s="31"/>
    </row>
    <row r="46" spans="1:10" ht="23.1">
      <c r="A46" s="43" t="str">
        <f ca="1">IF(VLOOKUP($A46,'[1]Master File'!$A$4:$DA$2000,2,FALSE)="","",VLOOKUP($A46,'[1]Master File'!$A$4:$DA$2000,2,FALSE))</f>
        <v>Philippines</v>
      </c>
      <c r="B46" s="44" t="str">
        <f ca="1">IF(VLOOKUP($A46,'[1]Master File'!$A$4:$DA$2000,3,FALSE)="","",VLOOKUP($A46,'[1]Master File'!$A$4:$DA$2000,3,FALSE))</f>
        <v>Cebu</v>
      </c>
      <c r="C46" s="44" t="str">
        <f ca="1">IF(VLOOKUP($A46,'[1]Master File'!$A$4:$DA$2000,4,FALSE)="","",VLOOKUP($A46,'[1]Master File'!$A$4:$DA$2000,4,FALSE))</f>
        <v>PHCEB</v>
      </c>
      <c r="D46" s="45" t="str">
        <f ca="1">IF(VLOOKUP($A46,'[1]Master File'!$A$4:$DA$2000,5,FALSE)="","",VLOOKUP($A46,'[1]Master File'!$A$4:$DA$2000,5,FALSE))</f>
        <v>A</v>
      </c>
      <c r="E46" s="44" t="str">
        <f ca="1">IF(VLOOKUP($A46,'[1]Master File'!$A$4:$DA$2000,6,FALSE)="","",VLOOKUP($A46,'[1]Master File'!$A$4:$DA$2000,6,FALSE))</f>
        <v>Francis Uy</v>
      </c>
      <c r="F46" s="44" t="str">
        <f ca="1">IF(VLOOKUP($A46,'[1]Master File'!$A$4:$DA$2000,7,FALSE)="","",VLOOKUP($A46,'[1]Master File'!$A$4:$DA$2000,7,FALSE))</f>
        <v>Operations Supvr.</v>
      </c>
      <c r="G46" s="44" t="str">
        <f ca="1">IF(VLOOKUP($A46,'[1]Master File'!$A$4:$DA$2000,8,FALSE)="","",VLOOKUP($A46,'[1]Master File'!$A$4:$DA$2000,8,FALSE))</f>
        <v>63-3-2238 1113 to 15</v>
      </c>
      <c r="H46" s="44" t="str">
        <f ca="1">IF(VLOOKUP($A46,'[1]Master File'!$A$4:$DA$2000,9,FALSE)="","",VLOOKUP($A46,'[1]Master File'!$A$4:$DA$2000,9,FALSE))</f>
        <v>uy.francis@ups.com</v>
      </c>
      <c r="I46" s="45" t="str">
        <f ca="1">IF(VLOOKUP($A46,'[1]Master File'!$A$4:$DA$2000,44,FALSE)="","",VLOOKUP($A46,'[1]Master File'!$A$4:$DA$2000,44,FALSE))</f>
        <v>B</v>
      </c>
      <c r="J46" s="31"/>
    </row>
    <row r="47" spans="1:10">
      <c r="A47" s="43" t="str">
        <f ca="1">IF(VLOOKUP($A47,'[1]Master File'!$A$4:$DA$2000,2,FALSE)="","",VLOOKUP($A47,'[1]Master File'!$A$4:$DA$2000,2,FALSE))</f>
        <v>Philippines</v>
      </c>
      <c r="B47" s="44" t="str">
        <f ca="1">IF(VLOOKUP($A47,'[1]Master File'!$A$4:$DA$2000,3,FALSE)="","",VLOOKUP($A47,'[1]Master File'!$A$4:$DA$2000,3,FALSE))</f>
        <v>Manila</v>
      </c>
      <c r="C47" s="44" t="str">
        <f ca="1">IF(VLOOKUP($A47,'[1]Master File'!$A$4:$DA$2000,4,FALSE)="","",VLOOKUP($A47,'[1]Master File'!$A$4:$DA$2000,4,FALSE))</f>
        <v>PHMNL</v>
      </c>
      <c r="D47" s="45" t="str">
        <f ca="1">IF(VLOOKUP($A47,'[1]Master File'!$A$4:$DA$2000,5,FALSE)="","",VLOOKUP($A47,'[1]Master File'!$A$4:$DA$2000,5,FALSE))</f>
        <v>A</v>
      </c>
      <c r="E47" s="44" t="str">
        <f ca="1">IF(VLOOKUP($A47,'[1]Master File'!$A$4:$DA$2000,6,FALSE)="","",VLOOKUP($A47,'[1]Master File'!$A$4:$DA$2000,6,FALSE))</f>
        <v>Gerard Pil</v>
      </c>
      <c r="F47" s="44" t="str">
        <f ca="1">IF(VLOOKUP($A47,'[1]Master File'!$A$4:$DA$2000,7,FALSE)="","",VLOOKUP($A47,'[1]Master File'!$A$4:$DA$2000,7,FALSE))</f>
        <v>Supervisor</v>
      </c>
      <c r="G47" s="44" t="str">
        <f ca="1">IF(VLOOKUP($A47,'[1]Master File'!$A$4:$DA$2000,8,FALSE)="","",VLOOKUP($A47,'[1]Master File'!$A$4:$DA$2000,8,FALSE))</f>
        <v>63-2-7915821</v>
      </c>
      <c r="H47" s="44" t="str">
        <f ca="1">IF(VLOOKUP($A47,'[1]Master File'!$A$4:$DA$2000,9,FALSE)="","",VLOOKUP($A47,'[1]Master File'!$A$4:$DA$2000,9,FALSE))</f>
        <v>gpil@ups.com</v>
      </c>
      <c r="I47" s="45" t="str">
        <f ca="1">IF(VLOOKUP($A47,'[1]Master File'!$A$4:$DA$2000,44,FALSE)="","",VLOOKUP($A47,'[1]Master File'!$A$4:$DA$2000,44,FALSE))</f>
        <v>B</v>
      </c>
      <c r="J47" s="31"/>
    </row>
    <row r="48" spans="1:10" ht="34.5">
      <c r="A48" s="43" t="str">
        <f ca="1">IF(VLOOKUP($A48,'[1]Master File'!$A$4:$DA$2000,2,FALSE)="","",VLOOKUP($A48,'[1]Master File'!$A$4:$DA$2000,2,FALSE))</f>
        <v>Philippines</v>
      </c>
      <c r="B48" s="44" t="str">
        <f ca="1">IF(VLOOKUP($A48,'[1]Master File'!$A$4:$DA$2000,3,FALSE)="","",VLOOKUP($A48,'[1]Master File'!$A$4:$DA$2000,3,FALSE))</f>
        <v>Manila</v>
      </c>
      <c r="C48" s="44" t="str">
        <f ca="1">IF(VLOOKUP($A48,'[1]Master File'!$A$4:$DA$2000,4,FALSE)="","",VLOOKUP($A48,'[1]Master File'!$A$4:$DA$2000,4,FALSE))</f>
        <v>PHMNL</v>
      </c>
      <c r="D48" s="45" t="str">
        <f ca="1">IF(VLOOKUP($A48,'[1]Master File'!$A$4:$DA$2000,5,FALSE)="","",VLOOKUP($A48,'[1]Master File'!$A$4:$DA$2000,5,FALSE))</f>
        <v>A</v>
      </c>
      <c r="E48" s="44" t="str">
        <f ca="1">IF(VLOOKUP($A48,'[1]Master File'!$A$4:$DA$2000,6,FALSE)="","",VLOOKUP($A48,'[1]Master File'!$A$4:$DA$2000,6,FALSE))</f>
        <v xml:space="preserve">Emelin Panadero </v>
      </c>
      <c r="F48" s="44" t="str">
        <f ca="1">IF(VLOOKUP($A48,'[1]Master File'!$A$4:$DA$2000,7,FALSE)="","",VLOOKUP($A48,'[1]Master File'!$A$4:$DA$2000,7,FALSE))</f>
        <v>CS Coordinator</v>
      </c>
      <c r="G48" s="44" t="str">
        <f ca="1">IF(VLOOKUP($A48,'[1]Master File'!$A$4:$DA$2000,8,FALSE)="","",VLOOKUP($A48,'[1]Master File'!$A$4:$DA$2000,8,FALSE))</f>
        <v>63  920 9540236</v>
      </c>
      <c r="H48" s="44" t="str">
        <f ca="1">IF(VLOOKUP($A48,'[1]Master File'!$A$4:$DA$2000,9,FALSE)="","",VLOOKUP($A48,'[1]Master File'!$A$4:$DA$2000,9,FALSE))</f>
        <v>emelin.panadero@ups.com</v>
      </c>
      <c r="I48" s="45" t="str">
        <f ca="1">IF(VLOOKUP($A48,'[1]Master File'!$A$4:$DA$2000,44,FALSE)="","",VLOOKUP($A48,'[1]Master File'!$A$4:$DA$2000,44,FALSE))</f>
        <v>M</v>
      </c>
      <c r="J48" s="31"/>
    </row>
    <row r="49" spans="1:10" ht="34.5">
      <c r="A49" s="43" t="str">
        <f ca="1">IF(VLOOKUP($A49,'[1]Master File'!$A$4:$DA$2000,2,FALSE)="","",VLOOKUP($A49,'[1]Master File'!$A$4:$DA$2000,2,FALSE))</f>
        <v>Philippines</v>
      </c>
      <c r="B49" s="44" t="str">
        <f ca="1">IF(VLOOKUP($A49,'[1]Master File'!$A$4:$DA$2000,3,FALSE)="","",VLOOKUP($A49,'[1]Master File'!$A$4:$DA$2000,3,FALSE))</f>
        <v>Manila</v>
      </c>
      <c r="C49" s="44" t="str">
        <f ca="1">IF(VLOOKUP($A49,'[1]Master File'!$A$4:$DA$2000,4,FALSE)="","",VLOOKUP($A49,'[1]Master File'!$A$4:$DA$2000,4,FALSE))</f>
        <v>PHMNL</v>
      </c>
      <c r="D49" s="45" t="str">
        <f ca="1">IF(VLOOKUP($A49,'[1]Master File'!$A$4:$DA$2000,5,FALSE)="","",VLOOKUP($A49,'[1]Master File'!$A$4:$DA$2000,5,FALSE))</f>
        <v>A</v>
      </c>
      <c r="E49" s="44" t="str">
        <f ca="1">IF(VLOOKUP($A49,'[1]Master File'!$A$4:$DA$2000,6,FALSE)="","",VLOOKUP($A49,'[1]Master File'!$A$4:$DA$2000,6,FALSE))</f>
        <v>Ramil Rogelio</v>
      </c>
      <c r="F49" s="44" t="str">
        <f ca="1">IF(VLOOKUP($A49,'[1]Master File'!$A$4:$DA$2000,7,FALSE)="","",VLOOKUP($A49,'[1]Master File'!$A$4:$DA$2000,7,FALSE))</f>
        <v>CS Coordinator</v>
      </c>
      <c r="G49" s="44" t="str">
        <f ca="1">IF(VLOOKUP($A49,'[1]Master File'!$A$4:$DA$2000,8,FALSE)="","",VLOOKUP($A49,'[1]Master File'!$A$4:$DA$2000,8,FALSE))</f>
        <v>63 2 7915823</v>
      </c>
      <c r="H49" s="44" t="str">
        <f ca="1">IF(VLOOKUP($A49,'[1]Master File'!$A$4:$DA$2000,9,FALSE)="","",VLOOKUP($A49,'[1]Master File'!$A$4:$DA$2000,9,FALSE))</f>
        <v>rogelio.ramil@ups.com</v>
      </c>
      <c r="I49" s="45" t="str">
        <f ca="1">IF(VLOOKUP($A49,'[1]Master File'!$A$4:$DA$2000,44,FALSE)="","",VLOOKUP($A49,'[1]Master File'!$A$4:$DA$2000,44,FALSE))</f>
        <v>M</v>
      </c>
      <c r="J49" s="31"/>
    </row>
    <row r="50" spans="1:10" ht="23.1">
      <c r="A50" s="43" t="str">
        <f ca="1">IF(VLOOKUP($A50,'[1]Master File'!$A$4:$DA$2000,2,FALSE)="","",VLOOKUP($A50,'[1]Master File'!$A$4:$DA$2000,2,FALSE))</f>
        <v>South Korea</v>
      </c>
      <c r="B50" s="44" t="str">
        <f ca="1">IF(VLOOKUP($A50,'[1]Master File'!$A$4:$DA$2000,3,FALSE)="","",VLOOKUP($A50,'[1]Master File'!$A$4:$DA$2000,3,FALSE))</f>
        <v>Seoul</v>
      </c>
      <c r="C50" s="44" t="str">
        <f ca="1">IF(VLOOKUP($A50,'[1]Master File'!$A$4:$DA$2000,4,FALSE)="","",VLOOKUP($A50,'[1]Master File'!$A$4:$DA$2000,4,FALSE))</f>
        <v>KRSEL</v>
      </c>
      <c r="D50" s="45" t="str">
        <f ca="1">IF(VLOOKUP($A50,'[1]Master File'!$A$4:$DA$2000,5,FALSE)="","",VLOOKUP($A50,'[1]Master File'!$A$4:$DA$2000,5,FALSE))</f>
        <v>A</v>
      </c>
      <c r="E50" s="44" t="str">
        <f ca="1">IF(VLOOKUP($A50,'[1]Master File'!$A$4:$DA$2000,6,FALSE)="","",VLOOKUP($A50,'[1]Master File'!$A$4:$DA$2000,6,FALSE))</f>
        <v>Mike Oh</v>
      </c>
      <c r="F50" s="44" t="str">
        <f ca="1">IF(VLOOKUP($A50,'[1]Master File'!$A$4:$DA$2000,7,FALSE)="","",VLOOKUP($A50,'[1]Master File'!$A$4:$DA$2000,7,FALSE))</f>
        <v>AE Operation</v>
      </c>
      <c r="G50" s="44" t="str">
        <f ca="1">IF(VLOOKUP($A50,'[1]Master File'!$A$4:$DA$2000,8,FALSE)="","",VLOOKUP($A50,'[1]Master File'!$A$4:$DA$2000,8,FALSE))</f>
        <v>822 20003888</v>
      </c>
      <c r="H50" s="44" t="str">
        <f ca="1">IF(VLOOKUP($A50,'[1]Master File'!$A$4:$DA$2000,9,FALSE)="","",VLOOKUP($A50,'[1]Master File'!$A$4:$DA$2000,9,FALSE))</f>
        <v>omike@ups.com</v>
      </c>
      <c r="I50" s="45" t="str">
        <f ca="1">IF(VLOOKUP($A50,'[1]Master File'!$A$4:$DA$2000,44,FALSE)="","",VLOOKUP($A50,'[1]Master File'!$A$4:$DA$2000,44,FALSE))</f>
        <v>M</v>
      </c>
      <c r="J50" s="31"/>
    </row>
    <row r="51" spans="1:10" ht="23.1">
      <c r="A51" s="43" t="str">
        <f ca="1">IF(VLOOKUP($A51,'[1]Master File'!$A$4:$DA$2000,2,FALSE)="","",VLOOKUP($A51,'[1]Master File'!$A$4:$DA$2000,2,FALSE))</f>
        <v>South Korea</v>
      </c>
      <c r="B51" s="44" t="str">
        <f ca="1">IF(VLOOKUP($A51,'[1]Master File'!$A$4:$DA$2000,3,FALSE)="","",VLOOKUP($A51,'[1]Master File'!$A$4:$DA$2000,3,FALSE))</f>
        <v>Seoul</v>
      </c>
      <c r="C51" s="44" t="str">
        <f ca="1">IF(VLOOKUP($A51,'[1]Master File'!$A$4:$DA$2000,4,FALSE)="","",VLOOKUP($A51,'[1]Master File'!$A$4:$DA$2000,4,FALSE))</f>
        <v>KRSEL</v>
      </c>
      <c r="D51" s="45" t="str">
        <f ca="1">IF(VLOOKUP($A51,'[1]Master File'!$A$4:$DA$2000,5,FALSE)="","",VLOOKUP($A51,'[1]Master File'!$A$4:$DA$2000,5,FALSE))</f>
        <v>A</v>
      </c>
      <c r="E51" s="44" t="str">
        <f ca="1">IF(VLOOKUP($A51,'[1]Master File'!$A$4:$DA$2000,6,FALSE)="","",VLOOKUP($A51,'[1]Master File'!$A$4:$DA$2000,6,FALSE))</f>
        <v>Chung Young</v>
      </c>
      <c r="F51" s="44" t="str">
        <f ca="1">IF(VLOOKUP($A51,'[1]Master File'!$A$4:$DA$2000,7,FALSE)="","",VLOOKUP($A51,'[1]Master File'!$A$4:$DA$2000,7,FALSE))</f>
        <v>Supervisor</v>
      </c>
      <c r="G51" s="44" t="str">
        <f ca="1">IF(VLOOKUP($A51,'[1]Master File'!$A$4:$DA$2000,8,FALSE)="","",VLOOKUP($A51,'[1]Master File'!$A$4:$DA$2000,8,FALSE))</f>
        <v>822 20003884</v>
      </c>
      <c r="H51" s="44" t="str">
        <f ca="1">IF(VLOOKUP($A51,'[1]Master File'!$A$4:$DA$2000,9,FALSE)="","",VLOOKUP($A51,'[1]Master File'!$A$4:$DA$2000,9,FALSE))</f>
        <v>chung.young@ups.com</v>
      </c>
      <c r="I51" s="45" t="str">
        <f ca="1">IF(VLOOKUP($A51,'[1]Master File'!$A$4:$DA$2000,44,FALSE)="","",VLOOKUP($A51,'[1]Master File'!$A$4:$DA$2000,44,FALSE))</f>
        <v>B</v>
      </c>
      <c r="J51" s="31"/>
    </row>
    <row r="52" spans="1:10">
      <c r="A52" s="43" t="str">
        <f ca="1">IF(VLOOKUP($A52,'[1]Master File'!$A$4:$DA$2000,2,FALSE)="","",VLOOKUP($A52,'[1]Master File'!$A$4:$DA$2000,2,FALSE))</f>
        <v>South Korea</v>
      </c>
      <c r="B52" s="44" t="str">
        <f ca="1">IF(VLOOKUP($A52,'[1]Master File'!$A$4:$DA$2000,3,FALSE)="","",VLOOKUP($A52,'[1]Master File'!$A$4:$DA$2000,3,FALSE))</f>
        <v>Busan</v>
      </c>
      <c r="C52" s="44" t="str">
        <f ca="1">IF(VLOOKUP($A52,'[1]Master File'!$A$4:$DA$2000,4,FALSE)="","",VLOOKUP($A52,'[1]Master File'!$A$4:$DA$2000,4,FALSE))</f>
        <v>KRPUS</v>
      </c>
      <c r="D52" s="45" t="str">
        <f ca="1">IF(VLOOKUP($A52,'[1]Master File'!$A$4:$DA$2000,5,FALSE)="","",VLOOKUP($A52,'[1]Master File'!$A$4:$DA$2000,5,FALSE))</f>
        <v>A</v>
      </c>
      <c r="E52" s="44" t="str">
        <f ca="1">IF(VLOOKUP($A52,'[1]Master File'!$A$4:$DA$2000,6,FALSE)="","",VLOOKUP($A52,'[1]Master File'!$A$4:$DA$2000,6,FALSE))</f>
        <v>** See Seoul</v>
      </c>
      <c r="F52" s="44" t="str">
        <f ca="1">IF(VLOOKUP($A52,'[1]Master File'!$A$4:$DA$2000,7,FALSE)="","",VLOOKUP($A52,'[1]Master File'!$A$4:$DA$2000,7,FALSE))</f>
        <v/>
      </c>
      <c r="G52" s="44" t="str">
        <f ca="1">IF(VLOOKUP($A52,'[1]Master File'!$A$4:$DA$2000,8,FALSE)="","",VLOOKUP($A52,'[1]Master File'!$A$4:$DA$2000,8,FALSE))</f>
        <v/>
      </c>
      <c r="H52" s="44" t="str">
        <f ca="1">IF(VLOOKUP($A52,'[1]Master File'!$A$4:$DA$2000,9,FALSE)="","",VLOOKUP($A52,'[1]Master File'!$A$4:$DA$2000,9,FALSE))</f>
        <v/>
      </c>
      <c r="I52" s="45" t="str">
        <f ca="1">IF(VLOOKUP($A52,'[1]Master File'!$A$4:$DA$2000,44,FALSE)="","",VLOOKUP($A52,'[1]Master File'!$A$4:$DA$2000,44,FALSE))</f>
        <v>*</v>
      </c>
      <c r="J52" s="31"/>
    </row>
    <row r="53" spans="1:10" ht="23.1">
      <c r="A53" s="43" t="str">
        <f ca="1">IF(VLOOKUP($A53,'[1]Master File'!$A$4:$DA$2000,2,FALSE)="","",VLOOKUP($A53,'[1]Master File'!$A$4:$DA$2000,2,FALSE))</f>
        <v>Taiwan</v>
      </c>
      <c r="B53" s="44" t="str">
        <f ca="1">IF(VLOOKUP($A53,'[1]Master File'!$A$4:$DA$2000,3,FALSE)="","",VLOOKUP($A53,'[1]Master File'!$A$4:$DA$2000,3,FALSE))</f>
        <v>Taichung</v>
      </c>
      <c r="C53" s="44" t="str">
        <f ca="1">IF(VLOOKUP($A53,'[1]Master File'!$A$4:$DA$2000,4,FALSE)="","",VLOOKUP($A53,'[1]Master File'!$A$4:$DA$2000,4,FALSE))</f>
        <v>TWTXG</v>
      </c>
      <c r="D53" s="45" t="str">
        <f ca="1">IF(VLOOKUP($A53,'[1]Master File'!$A$4:$DA$2000,5,FALSE)="","",VLOOKUP($A53,'[1]Master File'!$A$4:$DA$2000,5,FALSE))</f>
        <v>A</v>
      </c>
      <c r="E53" s="44" t="str">
        <f ca="1">IF(VLOOKUP($A53,'[1]Master File'!$A$4:$DA$2000,6,FALSE)="","",VLOOKUP($A53,'[1]Master File'!$A$4:$DA$2000,6,FALSE))</f>
        <v xml:space="preserve">Evonne Lin </v>
      </c>
      <c r="F53" s="44" t="str">
        <f ca="1">IF(VLOOKUP($A53,'[1]Master File'!$A$4:$DA$2000,7,FALSE)="","",VLOOKUP($A53,'[1]Master File'!$A$4:$DA$2000,7,FALSE))</f>
        <v>Customer Service</v>
      </c>
      <c r="G53" s="44" t="str">
        <f ca="1">IF(VLOOKUP($A53,'[1]Master File'!$A$4:$DA$2000,8,FALSE)="","",VLOOKUP($A53,'[1]Master File'!$A$4:$DA$2000,8,FALSE))</f>
        <v>886 2 66117625</v>
      </c>
      <c r="H53" s="44" t="str">
        <f ca="1">IF(VLOOKUP($A53,'[1]Master File'!$A$4:$DA$2000,9,FALSE)="","",VLOOKUP($A53,'[1]Master File'!$A$4:$DA$2000,9,FALSE))</f>
        <v>Lin.Evonne@ups.com</v>
      </c>
      <c r="I53" s="45" t="str">
        <f ca="1">IF(VLOOKUP($A53,'[1]Master File'!$A$4:$DA$2000,44,FALSE)="","",VLOOKUP($A53,'[1]Master File'!$A$4:$DA$2000,44,FALSE))</f>
        <v>M</v>
      </c>
      <c r="J53" s="31"/>
    </row>
    <row r="54" spans="1:10" ht="23.1">
      <c r="A54" s="43" t="str">
        <f ca="1">IF(VLOOKUP($A54,'[1]Master File'!$A$4:$DA$2000,2,FALSE)="","",VLOOKUP($A54,'[1]Master File'!$A$4:$DA$2000,2,FALSE))</f>
        <v>Taiwan</v>
      </c>
      <c r="B54" s="44" t="str">
        <f ca="1">IF(VLOOKUP($A54,'[1]Master File'!$A$4:$DA$2000,3,FALSE)="","",VLOOKUP($A54,'[1]Master File'!$A$4:$DA$2000,3,FALSE))</f>
        <v>Taichung</v>
      </c>
      <c r="C54" s="44" t="str">
        <f ca="1">IF(VLOOKUP($A54,'[1]Master File'!$A$4:$DA$2000,4,FALSE)="","",VLOOKUP($A54,'[1]Master File'!$A$4:$DA$2000,4,FALSE))</f>
        <v>TWTXG</v>
      </c>
      <c r="D54" s="45" t="str">
        <f ca="1">IF(VLOOKUP($A54,'[1]Master File'!$A$4:$DA$2000,5,FALSE)="","",VLOOKUP($A54,'[1]Master File'!$A$4:$DA$2000,5,FALSE))</f>
        <v>A</v>
      </c>
      <c r="E54" s="44" t="str">
        <f ca="1">IF(VLOOKUP($A54,'[1]Master File'!$A$4:$DA$2000,6,FALSE)="","",VLOOKUP($A54,'[1]Master File'!$A$4:$DA$2000,6,FALSE))</f>
        <v>Kelly Lee</v>
      </c>
      <c r="F54" s="44" t="str">
        <f ca="1">IF(VLOOKUP($A54,'[1]Master File'!$A$4:$DA$2000,7,FALSE)="","",VLOOKUP($A54,'[1]Master File'!$A$4:$DA$2000,7,FALSE))</f>
        <v>CS</v>
      </c>
      <c r="G54" s="44" t="str">
        <f ca="1">IF(VLOOKUP($A54,'[1]Master File'!$A$4:$DA$2000,8,FALSE)="","",VLOOKUP($A54,'[1]Master File'!$A$4:$DA$2000,8,FALSE))</f>
        <v>886 4 23112353 ext 302</v>
      </c>
      <c r="H54" s="44" t="str">
        <f ca="1">IF(VLOOKUP($A54,'[1]Master File'!$A$4:$DA$2000,9,FALSE)="","",VLOOKUP($A54,'[1]Master File'!$A$4:$DA$2000,9,FALSE))</f>
        <v>kellylee@ups.com</v>
      </c>
      <c r="I54" s="45" t="str">
        <f ca="1">IF(VLOOKUP($A54,'[1]Master File'!$A$4:$DA$2000,44,FALSE)="","",VLOOKUP($A54,'[1]Master File'!$A$4:$DA$2000,44,FALSE))</f>
        <v>M</v>
      </c>
      <c r="J54" s="31"/>
    </row>
    <row r="55" spans="1:10" ht="23.1">
      <c r="A55" s="43" t="str">
        <f ca="1">IF(VLOOKUP($A55,'[1]Master File'!$A$4:$DA$2000,2,FALSE)="","",VLOOKUP($A55,'[1]Master File'!$A$4:$DA$2000,2,FALSE))</f>
        <v>Taiwan</v>
      </c>
      <c r="B55" s="44" t="str">
        <f ca="1">IF(VLOOKUP($A55,'[1]Master File'!$A$4:$DA$2000,3,FALSE)="","",VLOOKUP($A55,'[1]Master File'!$A$4:$DA$2000,3,FALSE))</f>
        <v>Taichung</v>
      </c>
      <c r="C55" s="44" t="str">
        <f ca="1">IF(VLOOKUP($A55,'[1]Master File'!$A$4:$DA$2000,4,FALSE)="","",VLOOKUP($A55,'[1]Master File'!$A$4:$DA$2000,4,FALSE))</f>
        <v>TWTXG</v>
      </c>
      <c r="D55" s="45" t="str">
        <f ca="1">IF(VLOOKUP($A55,'[1]Master File'!$A$4:$DA$2000,5,FALSE)="","",VLOOKUP($A55,'[1]Master File'!$A$4:$DA$2000,5,FALSE))</f>
        <v>A</v>
      </c>
      <c r="E55" s="44" t="str">
        <f ca="1">IF(VLOOKUP($A55,'[1]Master File'!$A$4:$DA$2000,6,FALSE)="","",VLOOKUP($A55,'[1]Master File'!$A$4:$DA$2000,6,FALSE))</f>
        <v>TXG Group Email</v>
      </c>
      <c r="F55" s="44" t="str">
        <f ca="1">IF(VLOOKUP($A55,'[1]Master File'!$A$4:$DA$2000,7,FALSE)="","",VLOOKUP($A55,'[1]Master File'!$A$4:$DA$2000,7,FALSE))</f>
        <v/>
      </c>
      <c r="G55" s="44" t="str">
        <f ca="1">IF(VLOOKUP($A55,'[1]Master File'!$A$4:$DA$2000,8,FALSE)="","",VLOOKUP($A55,'[1]Master File'!$A$4:$DA$2000,8,FALSE))</f>
        <v>886 4 23112353</v>
      </c>
      <c r="H55" s="44" t="str">
        <f ca="1">IF(VLOOKUP($A55,'[1]Master File'!$A$4:$DA$2000,9,FALSE)="","",VLOOKUP($A55,'[1]Master File'!$A$4:$DA$2000,9,FALSE))</f>
        <v>upstwnairexport@ups.com</v>
      </c>
      <c r="I55" s="45" t="str">
        <f ca="1">IF(VLOOKUP($A55,'[1]Master File'!$A$4:$DA$2000,44,FALSE)="","",VLOOKUP($A55,'[1]Master File'!$A$4:$DA$2000,44,FALSE))</f>
        <v>B</v>
      </c>
      <c r="J55" s="31"/>
    </row>
    <row r="56" spans="1:10" ht="23.1">
      <c r="A56" s="43" t="str">
        <f ca="1">IF(VLOOKUP($A56,'[1]Master File'!$A$4:$DA$2000,2,FALSE)="","",VLOOKUP($A56,'[1]Master File'!$A$4:$DA$2000,2,FALSE))</f>
        <v>Taiwan</v>
      </c>
      <c r="B56" s="44" t="str">
        <f ca="1">IF(VLOOKUP($A56,'[1]Master File'!$A$4:$DA$2000,3,FALSE)="","",VLOOKUP($A56,'[1]Master File'!$A$4:$DA$2000,3,FALSE))</f>
        <v>Taichung</v>
      </c>
      <c r="C56" s="44" t="str">
        <f ca="1">IF(VLOOKUP($A56,'[1]Master File'!$A$4:$DA$2000,4,FALSE)="","",VLOOKUP($A56,'[1]Master File'!$A$4:$DA$2000,4,FALSE))</f>
        <v>TWTXG</v>
      </c>
      <c r="D56" s="45" t="str">
        <f ca="1">IF(VLOOKUP($A56,'[1]Master File'!$A$4:$DA$2000,5,FALSE)="","",VLOOKUP($A56,'[1]Master File'!$A$4:$DA$2000,5,FALSE))</f>
        <v>A</v>
      </c>
      <c r="E56" s="44" t="str">
        <f ca="1">IF(VLOOKUP($A56,'[1]Master File'!$A$4:$DA$2000,6,FALSE)="","",VLOOKUP($A56,'[1]Master File'!$A$4:$DA$2000,6,FALSE))</f>
        <v>Sharon Yang</v>
      </c>
      <c r="F56" s="44" t="str">
        <f ca="1">IF(VLOOKUP($A56,'[1]Master File'!$A$4:$DA$2000,7,FALSE)="","",VLOOKUP($A56,'[1]Master File'!$A$4:$DA$2000,7,FALSE))</f>
        <v>Customer Service</v>
      </c>
      <c r="G56" s="44" t="str">
        <f ca="1">IF(VLOOKUP($A56,'[1]Master File'!$A$4:$DA$2000,8,FALSE)="","",VLOOKUP($A56,'[1]Master File'!$A$4:$DA$2000,8,FALSE))</f>
        <v>886 2 66117626</v>
      </c>
      <c r="H56" s="44" t="str">
        <f ca="1">IF(VLOOKUP($A56,'[1]Master File'!$A$4:$DA$2000,9,FALSE)="","",VLOOKUP($A56,'[1]Master File'!$A$4:$DA$2000,9,FALSE))</f>
        <v>yang.sharon@ups.com</v>
      </c>
      <c r="I56" s="45" t="str">
        <f ca="1">IF(VLOOKUP($A56,'[1]Master File'!$A$4:$DA$2000,44,FALSE)="","",VLOOKUP($A56,'[1]Master File'!$A$4:$DA$2000,44,FALSE))</f>
        <v>M</v>
      </c>
      <c r="J56" s="31"/>
    </row>
    <row r="57" spans="1:10" ht="23.1">
      <c r="A57" s="43" t="str">
        <f ca="1">IF(VLOOKUP($A57,'[1]Master File'!$A$4:$DA$2000,2,FALSE)="","",VLOOKUP($A57,'[1]Master File'!$A$4:$DA$2000,2,FALSE))</f>
        <v>Taiwan</v>
      </c>
      <c r="B57" s="44" t="str">
        <f ca="1">IF(VLOOKUP($A57,'[1]Master File'!$A$4:$DA$2000,3,FALSE)="","",VLOOKUP($A57,'[1]Master File'!$A$4:$DA$2000,3,FALSE))</f>
        <v>Taipei</v>
      </c>
      <c r="C57" s="44" t="str">
        <f ca="1">IF(VLOOKUP($A57,'[1]Master File'!$A$4:$DA$2000,4,FALSE)="","",VLOOKUP($A57,'[1]Master File'!$A$4:$DA$2000,4,FALSE))</f>
        <v>TWTPE</v>
      </c>
      <c r="D57" s="45" t="str">
        <f ca="1">IF(VLOOKUP($A57,'[1]Master File'!$A$4:$DA$2000,5,FALSE)="","",VLOOKUP($A57,'[1]Master File'!$A$4:$DA$2000,5,FALSE))</f>
        <v>A</v>
      </c>
      <c r="E57" s="44" t="str">
        <f ca="1">IF(VLOOKUP($A57,'[1]Master File'!$A$4:$DA$2000,6,FALSE)="","",VLOOKUP($A57,'[1]Master File'!$A$4:$DA$2000,6,FALSE))</f>
        <v>Alice Lu</v>
      </c>
      <c r="F57" s="44" t="str">
        <f ca="1">IF(VLOOKUP($A57,'[1]Master File'!$A$4:$DA$2000,7,FALSE)="","",VLOOKUP($A57,'[1]Master File'!$A$4:$DA$2000,7,FALSE))</f>
        <v>Assit. Supervisor</v>
      </c>
      <c r="G57" s="44" t="str">
        <f ca="1">IF(VLOOKUP($A57,'[1]Master File'!$A$4:$DA$2000,8,FALSE)="","",VLOOKUP($A57,'[1]Master File'!$A$4:$DA$2000,8,FALSE))</f>
        <v xml:space="preserve">886 2 66117629
</v>
      </c>
      <c r="H57" s="44" t="str">
        <f ca="1">IF(VLOOKUP($A57,'[1]Master File'!$A$4:$DA$2000,9,FALSE)="","",VLOOKUP($A57,'[1]Master File'!$A$4:$DA$2000,9,FALSE))</f>
        <v>alice.lu@ups.com</v>
      </c>
      <c r="I57" s="45" t="str">
        <f ca="1">IF(VLOOKUP($A57,'[1]Master File'!$A$4:$DA$2000,44,FALSE)="","",VLOOKUP($A57,'[1]Master File'!$A$4:$DA$2000,44,FALSE))</f>
        <v>B</v>
      </c>
      <c r="J57" s="31"/>
    </row>
    <row r="58" spans="1:10" ht="23.1">
      <c r="A58" s="43" t="str">
        <f ca="1">IF(VLOOKUP($A58,'[1]Master File'!$A$4:$DA$2000,2,FALSE)="","",VLOOKUP($A58,'[1]Master File'!$A$4:$DA$2000,2,FALSE))</f>
        <v>Taiwan</v>
      </c>
      <c r="B58" s="44" t="str">
        <f ca="1">IF(VLOOKUP($A58,'[1]Master File'!$A$4:$DA$2000,3,FALSE)="","",VLOOKUP($A58,'[1]Master File'!$A$4:$DA$2000,3,FALSE))</f>
        <v>Taipei</v>
      </c>
      <c r="C58" s="44" t="str">
        <f ca="1">IF(VLOOKUP($A58,'[1]Master File'!$A$4:$DA$2000,4,FALSE)="","",VLOOKUP($A58,'[1]Master File'!$A$4:$DA$2000,4,FALSE))</f>
        <v>TWTPE</v>
      </c>
      <c r="D58" s="45" t="str">
        <f ca="1">IF(VLOOKUP($A58,'[1]Master File'!$A$4:$DA$2000,5,FALSE)="","",VLOOKUP($A58,'[1]Master File'!$A$4:$DA$2000,5,FALSE))</f>
        <v>A</v>
      </c>
      <c r="E58" s="44" t="str">
        <f ca="1">IF(VLOOKUP($A58,'[1]Master File'!$A$4:$DA$2000,6,FALSE)="","",VLOOKUP($A58,'[1]Master File'!$A$4:$DA$2000,6,FALSE))</f>
        <v>Jimmy Fu</v>
      </c>
      <c r="F58" s="44" t="str">
        <f ca="1">IF(VLOOKUP($A58,'[1]Master File'!$A$4:$DA$2000,7,FALSE)="","",VLOOKUP($A58,'[1]Master File'!$A$4:$DA$2000,7,FALSE))</f>
        <v>CS Assit. Manager</v>
      </c>
      <c r="G58" s="44" t="str">
        <f ca="1">IF(VLOOKUP($A58,'[1]Master File'!$A$4:$DA$2000,8,FALSE)="","",VLOOKUP($A58,'[1]Master File'!$A$4:$DA$2000,8,FALSE))</f>
        <v>886 2 66117630</v>
      </c>
      <c r="H58" s="44" t="str">
        <f ca="1">IF(VLOOKUP($A58,'[1]Master File'!$A$4:$DA$2000,9,FALSE)="","",VLOOKUP($A58,'[1]Master File'!$A$4:$DA$2000,9,FALSE))</f>
        <v>fjimmy@ups.com</v>
      </c>
      <c r="I58" s="45" t="str">
        <f ca="1">IF(VLOOKUP($A58,'[1]Master File'!$A$4:$DA$2000,44,FALSE)="","",VLOOKUP($A58,'[1]Master File'!$A$4:$DA$2000,44,FALSE))</f>
        <v>B</v>
      </c>
      <c r="J58" s="31"/>
    </row>
    <row r="59" spans="1:10" ht="23.1">
      <c r="A59" s="43" t="str">
        <f ca="1">IF(VLOOKUP($A59,'[1]Master File'!$A$4:$DA$2000,2,FALSE)="","",VLOOKUP($A59,'[1]Master File'!$A$4:$DA$2000,2,FALSE))</f>
        <v>Taiwan</v>
      </c>
      <c r="B59" s="44" t="str">
        <f ca="1">IF(VLOOKUP($A59,'[1]Master File'!$A$4:$DA$2000,3,FALSE)="","",VLOOKUP($A59,'[1]Master File'!$A$4:$DA$2000,3,FALSE))</f>
        <v>Taipei</v>
      </c>
      <c r="C59" s="44" t="str">
        <f ca="1">IF(VLOOKUP($A59,'[1]Master File'!$A$4:$DA$2000,4,FALSE)="","",VLOOKUP($A59,'[1]Master File'!$A$4:$DA$2000,4,FALSE))</f>
        <v>TWTPE</v>
      </c>
      <c r="D59" s="45" t="str">
        <f ca="1">IF(VLOOKUP($A59,'[1]Master File'!$A$4:$DA$2000,5,FALSE)="","",VLOOKUP($A59,'[1]Master File'!$A$4:$DA$2000,5,FALSE))</f>
        <v>A</v>
      </c>
      <c r="E59" s="44" t="str">
        <f ca="1">IF(VLOOKUP($A59,'[1]Master File'!$A$4:$DA$2000,6,FALSE)="","",VLOOKUP($A59,'[1]Master File'!$A$4:$DA$2000,6,FALSE))</f>
        <v>Linda Hung</v>
      </c>
      <c r="F59" s="44" t="str">
        <f ca="1">IF(VLOOKUP($A59,'[1]Master File'!$A$4:$DA$2000,7,FALSE)="","",VLOOKUP($A59,'[1]Master File'!$A$4:$DA$2000,7,FALSE))</f>
        <v>Docs (GBSPO)</v>
      </c>
      <c r="G59" s="44" t="str">
        <f ca="1">IF(VLOOKUP($A59,'[1]Master File'!$A$4:$DA$2000,8,FALSE)="","",VLOOKUP($A59,'[1]Master File'!$A$4:$DA$2000,8,FALSE))</f>
        <v>886 2 66117618</v>
      </c>
      <c r="H59" s="44" t="str">
        <f ca="1">IF(VLOOKUP($A59,'[1]Master File'!$A$4:$DA$2000,9,FALSE)="","",VLOOKUP($A59,'[1]Master File'!$A$4:$DA$2000,9,FALSE))</f>
        <v>linda.hung@ups.com</v>
      </c>
      <c r="I59" s="45" t="str">
        <f ca="1">IF(VLOOKUP($A59,'[1]Master File'!$A$4:$DA$2000,44,FALSE)="","",VLOOKUP($A59,'[1]Master File'!$A$4:$DA$2000,44,FALSE))</f>
        <v>M</v>
      </c>
      <c r="J59" s="31"/>
    </row>
    <row r="60" spans="1:10" ht="23.1">
      <c r="A60" s="43" t="str">
        <f ca="1">IF(VLOOKUP($A60,'[1]Master File'!$A$4:$DA$2000,2,FALSE)="","",VLOOKUP($A60,'[1]Master File'!$A$4:$DA$2000,2,FALSE))</f>
        <v>Taiwan</v>
      </c>
      <c r="B60" s="44" t="str">
        <f ca="1">IF(VLOOKUP($A60,'[1]Master File'!$A$4:$DA$2000,3,FALSE)="","",VLOOKUP($A60,'[1]Master File'!$A$4:$DA$2000,3,FALSE))</f>
        <v>Taipei</v>
      </c>
      <c r="C60" s="44" t="str">
        <f ca="1">IF(VLOOKUP($A60,'[1]Master File'!$A$4:$DA$2000,4,FALSE)="","",VLOOKUP($A60,'[1]Master File'!$A$4:$DA$2000,4,FALSE))</f>
        <v>TWTPE</v>
      </c>
      <c r="D60" s="45" t="str">
        <f ca="1">IF(VLOOKUP($A60,'[1]Master File'!$A$4:$DA$2000,5,FALSE)="","",VLOOKUP($A60,'[1]Master File'!$A$4:$DA$2000,5,FALSE))</f>
        <v>A</v>
      </c>
      <c r="E60" s="44" t="str">
        <f ca="1">IF(VLOOKUP($A60,'[1]Master File'!$A$4:$DA$2000,6,FALSE)="","",VLOOKUP($A60,'[1]Master File'!$A$4:$DA$2000,6,FALSE))</f>
        <v xml:space="preserve">Evonne Lin </v>
      </c>
      <c r="F60" s="44" t="str">
        <f ca="1">IF(VLOOKUP($A60,'[1]Master File'!$A$4:$DA$2000,7,FALSE)="","",VLOOKUP($A60,'[1]Master File'!$A$4:$DA$2000,7,FALSE))</f>
        <v>Customer Service</v>
      </c>
      <c r="G60" s="44" t="str">
        <f ca="1">IF(VLOOKUP($A60,'[1]Master File'!$A$4:$DA$2000,8,FALSE)="","",VLOOKUP($A60,'[1]Master File'!$A$4:$DA$2000,8,FALSE))</f>
        <v>886 2 66117625</v>
      </c>
      <c r="H60" s="44" t="str">
        <f ca="1">IF(VLOOKUP($A60,'[1]Master File'!$A$4:$DA$2000,9,FALSE)="","",VLOOKUP($A60,'[1]Master File'!$A$4:$DA$2000,9,FALSE))</f>
        <v>Lin.Evonne@ups.com</v>
      </c>
      <c r="I60" s="45" t="str">
        <f ca="1">IF(VLOOKUP($A60,'[1]Master File'!$A$4:$DA$2000,44,FALSE)="","",VLOOKUP($A60,'[1]Master File'!$A$4:$DA$2000,44,FALSE))</f>
        <v>M</v>
      </c>
      <c r="J60" s="31"/>
    </row>
    <row r="61" spans="1:10">
      <c r="A61" s="43" t="str">
        <f ca="1">IF(VLOOKUP($A61,'[1]Master File'!$A$4:$DA$2000,2,FALSE)="","",VLOOKUP($A61,'[1]Master File'!$A$4:$DA$2000,2,FALSE))</f>
        <v>Taiwan</v>
      </c>
      <c r="B61" s="44" t="str">
        <f ca="1">IF(VLOOKUP($A61,'[1]Master File'!$A$4:$DA$2000,3,FALSE)="","",VLOOKUP($A61,'[1]Master File'!$A$4:$DA$2000,3,FALSE))</f>
        <v>Keelung</v>
      </c>
      <c r="C61" s="44" t="str">
        <f ca="1">IF(VLOOKUP($A61,'[1]Master File'!$A$4:$DA$2000,4,FALSE)="","",VLOOKUP($A61,'[1]Master File'!$A$4:$DA$2000,4,FALSE))</f>
        <v>TWKEL</v>
      </c>
      <c r="D61" s="45" t="str">
        <f ca="1">IF(VLOOKUP($A61,'[1]Master File'!$A$4:$DA$2000,5,FALSE)="","",VLOOKUP($A61,'[1]Master File'!$A$4:$DA$2000,5,FALSE))</f>
        <v>A</v>
      </c>
      <c r="E61" s="44" t="str">
        <f ca="1">IF(VLOOKUP($A61,'[1]Master File'!$A$4:$DA$2000,6,FALSE)="","",VLOOKUP($A61,'[1]Master File'!$A$4:$DA$2000,6,FALSE))</f>
        <v>** See Taipei</v>
      </c>
      <c r="F61" s="44" t="str">
        <f ca="1">IF(VLOOKUP($A61,'[1]Master File'!$A$4:$DA$2000,7,FALSE)="","",VLOOKUP($A61,'[1]Master File'!$A$4:$DA$2000,7,FALSE))</f>
        <v/>
      </c>
      <c r="G61" s="44" t="str">
        <f ca="1">IF(VLOOKUP($A61,'[1]Master File'!$A$4:$DA$2000,8,FALSE)="","",VLOOKUP($A61,'[1]Master File'!$A$4:$DA$2000,8,FALSE))</f>
        <v/>
      </c>
      <c r="H61" s="44" t="str">
        <f ca="1">IF(VLOOKUP($A61,'[1]Master File'!$A$4:$DA$2000,9,FALSE)="","",VLOOKUP($A61,'[1]Master File'!$A$4:$DA$2000,9,FALSE))</f>
        <v/>
      </c>
      <c r="I61" s="45" t="str">
        <f ca="1">IF(VLOOKUP($A61,'[1]Master File'!$A$4:$DA$2000,44,FALSE)="","",VLOOKUP($A61,'[1]Master File'!$A$4:$DA$2000,44,FALSE))</f>
        <v>*</v>
      </c>
      <c r="J61" s="31"/>
    </row>
    <row r="62" spans="1:10" ht="23.1">
      <c r="A62" s="43" t="str">
        <f ca="1">IF(VLOOKUP($A62,'[1]Master File'!$A$4:$DA$2000,2,FALSE)="","",VLOOKUP($A62,'[1]Master File'!$A$4:$DA$2000,2,FALSE))</f>
        <v>Thailand</v>
      </c>
      <c r="B62" s="44" t="str">
        <f ca="1">IF(VLOOKUP($A62,'[1]Master File'!$A$4:$DA$2000,3,FALSE)="","",VLOOKUP($A62,'[1]Master File'!$A$4:$DA$2000,3,FALSE))</f>
        <v>Bangkok</v>
      </c>
      <c r="C62" s="44" t="str">
        <f ca="1">IF(VLOOKUP($A62,'[1]Master File'!$A$4:$DA$2000,4,FALSE)="","",VLOOKUP($A62,'[1]Master File'!$A$4:$DA$2000,4,FALSE))</f>
        <v>THBKK</v>
      </c>
      <c r="D62" s="45" t="str">
        <f ca="1">IF(VLOOKUP($A62,'[1]Master File'!$A$4:$DA$2000,5,FALSE)="","",VLOOKUP($A62,'[1]Master File'!$A$4:$DA$2000,5,FALSE))</f>
        <v>A</v>
      </c>
      <c r="E62" s="44" t="str">
        <f ca="1">IF(VLOOKUP($A62,'[1]Master File'!$A$4:$DA$2000,6,FALSE)="","",VLOOKUP($A62,'[1]Master File'!$A$4:$DA$2000,6,FALSE))</f>
        <v>Patsarawadee Singharat</v>
      </c>
      <c r="F62" s="44" t="str">
        <f ca="1">IF(VLOOKUP($A62,'[1]Master File'!$A$4:$DA$2000,7,FALSE)="","",VLOOKUP($A62,'[1]Master File'!$A$4:$DA$2000,7,FALSE))</f>
        <v>CS Agent</v>
      </c>
      <c r="G62" s="44" t="str">
        <f ca="1">IF(VLOOKUP($A62,'[1]Master File'!$A$4:$DA$2000,8,FALSE)="","",VLOOKUP($A62,'[1]Master File'!$A$4:$DA$2000,8,FALSE))</f>
        <v>66 2 3086864</v>
      </c>
      <c r="H62" s="44" t="str">
        <f ca="1">IF(VLOOKUP($A62,'[1]Master File'!$A$4:$DA$2000,9,FALSE)="","",VLOOKUP($A62,'[1]Master File'!$A$4:$DA$2000,9,FALSE))</f>
        <v>patsarawadee.singharat@ups.com</v>
      </c>
      <c r="I62" s="45" t="str">
        <f ca="1">IF(VLOOKUP($A62,'[1]Master File'!$A$4:$DA$2000,44,FALSE)="","",VLOOKUP($A62,'[1]Master File'!$A$4:$DA$2000,44,FALSE))</f>
        <v>M</v>
      </c>
      <c r="J62" s="31"/>
    </row>
    <row r="63" spans="1:10" ht="23.1">
      <c r="A63" s="43" t="str">
        <f ca="1">IF(VLOOKUP($A63,'[1]Master File'!$A$4:$DA$2000,2,FALSE)="","",VLOOKUP($A63,'[1]Master File'!$A$4:$DA$2000,2,FALSE))</f>
        <v>Thailand</v>
      </c>
      <c r="B63" s="44" t="str">
        <f ca="1">IF(VLOOKUP($A63,'[1]Master File'!$A$4:$DA$2000,3,FALSE)="","",VLOOKUP($A63,'[1]Master File'!$A$4:$DA$2000,3,FALSE))</f>
        <v>Bangkok</v>
      </c>
      <c r="C63" s="44" t="str">
        <f ca="1">IF(VLOOKUP($A63,'[1]Master File'!$A$4:$DA$2000,4,FALSE)="","",VLOOKUP($A63,'[1]Master File'!$A$4:$DA$2000,4,FALSE))</f>
        <v>THBKK</v>
      </c>
      <c r="D63" s="45" t="str">
        <f ca="1">IF(VLOOKUP($A63,'[1]Master File'!$A$4:$DA$2000,5,FALSE)="","",VLOOKUP($A63,'[1]Master File'!$A$4:$DA$2000,5,FALSE))</f>
        <v>A</v>
      </c>
      <c r="E63" s="44" t="str">
        <f ca="1">IF(VLOOKUP($A63,'[1]Master File'!$A$4:$DA$2000,6,FALSE)="","",VLOOKUP($A63,'[1]Master File'!$A$4:$DA$2000,6,FALSE))</f>
        <v>Wannee Pukparingkhop</v>
      </c>
      <c r="F63" s="44" t="str">
        <f ca="1">IF(VLOOKUP($A63,'[1]Master File'!$A$4:$DA$2000,7,FALSE)="","",VLOOKUP($A63,'[1]Master File'!$A$4:$DA$2000,7,FALSE))</f>
        <v>CS Team Leader</v>
      </c>
      <c r="G63" s="44" t="str">
        <f ca="1">IF(VLOOKUP($A63,'[1]Master File'!$A$4:$DA$2000,8,FALSE)="","",VLOOKUP($A63,'[1]Master File'!$A$4:$DA$2000,8,FALSE))</f>
        <v>66 2 3086867</v>
      </c>
      <c r="H63" s="44" t="str">
        <f ca="1">IF(VLOOKUP($A63,'[1]Master File'!$A$4:$DA$2000,9,FALSE)="","",VLOOKUP($A63,'[1]Master File'!$A$4:$DA$2000,9,FALSE))</f>
        <v>pukparingkhop.wannee@ups.com</v>
      </c>
      <c r="I63" s="45" t="str">
        <f ca="1">IF(VLOOKUP($A63,'[1]Master File'!$A$4:$DA$2000,44,FALSE)="","",VLOOKUP($A63,'[1]Master File'!$A$4:$DA$2000,44,FALSE))</f>
        <v>B</v>
      </c>
      <c r="J63" s="31"/>
    </row>
    <row r="64" spans="1:10" ht="23.1">
      <c r="A64" s="43" t="str">
        <f ca="1">IF(VLOOKUP($A64,'[1]Master File'!$A$4:$DA$2000,2,FALSE)="","",VLOOKUP($A64,'[1]Master File'!$A$4:$DA$2000,2,FALSE))</f>
        <v>Thailand</v>
      </c>
      <c r="B64" s="44" t="str">
        <f ca="1">IF(VLOOKUP($A64,'[1]Master File'!$A$4:$DA$2000,3,FALSE)="","",VLOOKUP($A64,'[1]Master File'!$A$4:$DA$2000,3,FALSE))</f>
        <v>Bangkok</v>
      </c>
      <c r="C64" s="44" t="str">
        <f ca="1">IF(VLOOKUP($A64,'[1]Master File'!$A$4:$DA$2000,4,FALSE)="","",VLOOKUP($A64,'[1]Master File'!$A$4:$DA$2000,4,FALSE))</f>
        <v>THBKK</v>
      </c>
      <c r="D64" s="45" t="str">
        <f ca="1">IF(VLOOKUP($A64,'[1]Master File'!$A$4:$DA$2000,5,FALSE)="","",VLOOKUP($A64,'[1]Master File'!$A$4:$DA$2000,5,FALSE))</f>
        <v>A</v>
      </c>
      <c r="E64" s="44" t="str">
        <f ca="1">IF(VLOOKUP($A64,'[1]Master File'!$A$4:$DA$2000,6,FALSE)="","",VLOOKUP($A64,'[1]Master File'!$A$4:$DA$2000,6,FALSE))</f>
        <v>Thiti Pancharoen</v>
      </c>
      <c r="F64" s="44" t="str">
        <f ca="1">IF(VLOOKUP($A64,'[1]Master File'!$A$4:$DA$2000,7,FALSE)="","",VLOOKUP($A64,'[1]Master File'!$A$4:$DA$2000,7,FALSE))</f>
        <v>CS Air Export</v>
      </c>
      <c r="G64" s="44" t="str">
        <f ca="1">IF(VLOOKUP($A64,'[1]Master File'!$A$4:$DA$2000,8,FALSE)="","",VLOOKUP($A64,'[1]Master File'!$A$4:$DA$2000,8,FALSE))</f>
        <v>66 2 3086863</v>
      </c>
      <c r="H64" s="44" t="str">
        <f ca="1">IF(VLOOKUP($A64,'[1]Master File'!$A$4:$DA$2000,9,FALSE)="","",VLOOKUP($A64,'[1]Master File'!$A$4:$DA$2000,9,FALSE))</f>
        <v>pancharoen.thiti@ups.com</v>
      </c>
      <c r="I64" s="45" t="str">
        <f ca="1">IF(VLOOKUP($A64,'[1]Master File'!$A$4:$DA$2000,44,FALSE)="","",VLOOKUP($A64,'[1]Master File'!$A$4:$DA$2000,44,FALSE))</f>
        <v>B</v>
      </c>
      <c r="J64" s="31"/>
    </row>
    <row r="65" spans="1:10" ht="23.1">
      <c r="A65" s="43" t="str">
        <f ca="1">IF(VLOOKUP($A65,'[1]Master File'!$A$4:$DA$2000,2,FALSE)="","",VLOOKUP($A65,'[1]Master File'!$A$4:$DA$2000,2,FALSE))</f>
        <v>Thailand</v>
      </c>
      <c r="B65" s="44" t="str">
        <f ca="1">IF(VLOOKUP($A65,'[1]Master File'!$A$4:$DA$2000,3,FALSE)="","",VLOOKUP($A65,'[1]Master File'!$A$4:$DA$2000,3,FALSE))</f>
        <v>Bangkok</v>
      </c>
      <c r="C65" s="44" t="str">
        <f ca="1">IF(VLOOKUP($A65,'[1]Master File'!$A$4:$DA$2000,4,FALSE)="","",VLOOKUP($A65,'[1]Master File'!$A$4:$DA$2000,4,FALSE))</f>
        <v>THBKK</v>
      </c>
      <c r="D65" s="45" t="str">
        <f ca="1">IF(VLOOKUP($A65,'[1]Master File'!$A$4:$DA$2000,5,FALSE)="","",VLOOKUP($A65,'[1]Master File'!$A$4:$DA$2000,5,FALSE))</f>
        <v>A</v>
      </c>
      <c r="E65" s="44" t="str">
        <f ca="1">IF(VLOOKUP($A65,'[1]Master File'!$A$4:$DA$2000,6,FALSE)="","",VLOOKUP($A65,'[1]Master File'!$A$4:$DA$2000,6,FALSE))</f>
        <v>Fusit Cheevasuvit</v>
      </c>
      <c r="F65" s="44" t="str">
        <f ca="1">IF(VLOOKUP($A65,'[1]Master File'!$A$4:$DA$2000,7,FALSE)="","",VLOOKUP($A65,'[1]Master File'!$A$4:$DA$2000,7,FALSE))</f>
        <v>CS Air Export</v>
      </c>
      <c r="G65" s="44" t="str">
        <f ca="1">IF(VLOOKUP($A65,'[1]Master File'!$A$4:$DA$2000,8,FALSE)="","",VLOOKUP($A65,'[1]Master File'!$A$4:$DA$2000,8,FALSE))</f>
        <v>66 2 3186000 ext 1232</v>
      </c>
      <c r="H65" s="44" t="str">
        <f ca="1">IF(VLOOKUP($A65,'[1]Master File'!$A$4:$DA$2000,9,FALSE)="","",VLOOKUP($A65,'[1]Master File'!$A$4:$DA$2000,9,FALSE))</f>
        <v>cfusit@ups.com</v>
      </c>
      <c r="I65" s="45" t="str">
        <f ca="1">IF(VLOOKUP($A65,'[1]Master File'!$A$4:$DA$2000,44,FALSE)="","",VLOOKUP($A65,'[1]Master File'!$A$4:$DA$2000,44,FALSE))</f>
        <v>B</v>
      </c>
      <c r="J65" s="31"/>
    </row>
    <row r="66" spans="1:10" ht="23.1">
      <c r="A66" s="43" t="str">
        <f ca="1">IF(VLOOKUP($A66,'[1]Master File'!$A$4:$DA$2000,2,FALSE)="","",VLOOKUP($A66,'[1]Master File'!$A$4:$DA$2000,2,FALSE))</f>
        <v>Vietnam</v>
      </c>
      <c r="B66" s="44" t="str">
        <f ca="1">IF(VLOOKUP($A66,'[1]Master File'!$A$4:$DA$2000,3,FALSE)="","",VLOOKUP($A66,'[1]Master File'!$A$4:$DA$2000,3,FALSE))</f>
        <v>Haiphong (seaport)
Hanoi (airport)</v>
      </c>
      <c r="C66" s="44" t="str">
        <f ca="1">IF(VLOOKUP($A66,'[1]Master File'!$A$4:$DA$2000,4,FALSE)="","",VLOOKUP($A66,'[1]Master File'!$A$4:$DA$2000,4,FALSE))</f>
        <v>VNHPH/VNHAN</v>
      </c>
      <c r="D66" s="45" t="str">
        <f ca="1">IF(VLOOKUP($A66,'[1]Master File'!$A$4:$DA$2000,5,FALSE)="","",VLOOKUP($A66,'[1]Master File'!$A$4:$DA$2000,5,FALSE))</f>
        <v>A</v>
      </c>
      <c r="E66" s="44" t="str">
        <f ca="1">IF(VLOOKUP($A66,'[1]Master File'!$A$4:$DA$2000,6,FALSE)="","",VLOOKUP($A66,'[1]Master File'!$A$4:$DA$2000,6,FALSE))</f>
        <v>Group Email</v>
      </c>
      <c r="F66" s="44" t="str">
        <f ca="1">IF(VLOOKUP($A66,'[1]Master File'!$A$4:$DA$2000,7,FALSE)="","",VLOOKUP($A66,'[1]Master File'!$A$4:$DA$2000,7,FALSE))</f>
        <v/>
      </c>
      <c r="G66" s="44" t="str">
        <f ca="1">IF(VLOOKUP($A66,'[1]Master File'!$A$4:$DA$2000,8,FALSE)="","",VLOOKUP($A66,'[1]Master File'!$A$4:$DA$2000,8,FALSE))</f>
        <v>84 24 3734 9715</v>
      </c>
      <c r="H66" s="44" t="str">
        <f ca="1">IF(VLOOKUP($A66,'[1]Master File'!$A$4:$DA$2000,9,FALSE)="","",VLOOKUP($A66,'[1]Master File'!$A$4:$DA$2000,9,FALSE))</f>
        <v>upsupshanairexport@ups.com</v>
      </c>
      <c r="I66" s="45" t="str">
        <f ca="1">IF(VLOOKUP($A66,'[1]Master File'!$A$4:$DA$2000,44,FALSE)="","",VLOOKUP($A66,'[1]Master File'!$A$4:$DA$2000,44,FALSE))</f>
        <v>M</v>
      </c>
      <c r="J66" s="31"/>
    </row>
    <row r="67" spans="1:10" ht="23.1">
      <c r="A67" s="43" t="str">
        <f ca="1">IF(VLOOKUP($A67,'[1]Master File'!$A$4:$DA$2000,2,FALSE)="","",VLOOKUP($A67,'[1]Master File'!$A$4:$DA$2000,2,FALSE))</f>
        <v>Vietnam</v>
      </c>
      <c r="B67" s="44" t="str">
        <f ca="1">IF(VLOOKUP($A67,'[1]Master File'!$A$4:$DA$2000,3,FALSE)="","",VLOOKUP($A67,'[1]Master File'!$A$4:$DA$2000,3,FALSE))</f>
        <v>Ho Chi Minh</v>
      </c>
      <c r="C67" s="44" t="str">
        <f ca="1">IF(VLOOKUP($A67,'[1]Master File'!$A$4:$DA$2000,4,FALSE)="","",VLOOKUP($A67,'[1]Master File'!$A$4:$DA$2000,4,FALSE))</f>
        <v>VNSGN</v>
      </c>
      <c r="D67" s="45" t="str">
        <f ca="1">IF(VLOOKUP($A67,'[1]Master File'!$A$4:$DA$2000,5,FALSE)="","",VLOOKUP($A67,'[1]Master File'!$A$4:$DA$2000,5,FALSE))</f>
        <v>A</v>
      </c>
      <c r="E67" s="44" t="str">
        <f ca="1">IF(VLOOKUP($A67,'[1]Master File'!$A$4:$DA$2000,6,FALSE)="","",VLOOKUP($A67,'[1]Master File'!$A$4:$DA$2000,6,FALSE))</f>
        <v>Group email</v>
      </c>
      <c r="F67" s="44" t="str">
        <f ca="1">IF(VLOOKUP($A67,'[1]Master File'!$A$4:$DA$2000,7,FALSE)="","",VLOOKUP($A67,'[1]Master File'!$A$4:$DA$2000,7,FALSE))</f>
        <v/>
      </c>
      <c r="G67" s="44" t="str">
        <f ca="1">IF(VLOOKUP($A67,'[1]Master File'!$A$4:$DA$2000,8,FALSE)="","",VLOOKUP($A67,'[1]Master File'!$A$4:$DA$2000,8,FALSE))</f>
        <v xml:space="preserve">84 28 3867 2830 </v>
      </c>
      <c r="H67" s="44" t="str">
        <f ca="1">IF(VLOOKUP($A67,'[1]Master File'!$A$4:$DA$2000,9,FALSE)="","",VLOOKUP($A67,'[1]Master File'!$A$4:$DA$2000,9,FALSE))</f>
        <v>upssgnairexport@ups.com</v>
      </c>
      <c r="I67" s="45" t="str">
        <f ca="1">IF(VLOOKUP($A67,'[1]Master File'!$A$4:$DA$2000,44,FALSE)="","",VLOOKUP($A67,'[1]Master File'!$A$4:$DA$2000,44,FALSE))</f>
        <v>M</v>
      </c>
      <c r="J67" s="31"/>
    </row>
    <row r="68" spans="1:10" ht="23.1">
      <c r="A68" s="43" t="str">
        <f ca="1">IF(VLOOKUP($A68,'[1]Master File'!$A$4:$DA$2000,2,FALSE)="","",VLOOKUP($A68,'[1]Master File'!$A$4:$DA$2000,2,FALSE))</f>
        <v>Cambodia</v>
      </c>
      <c r="B68" s="44" t="str">
        <f ca="1">IF(VLOOKUP($A68,'[1]Master File'!$A$4:$DA$2000,3,FALSE)="","",VLOOKUP($A68,'[1]Master File'!$A$4:$DA$2000,3,FALSE))</f>
        <v>Sihanoukville (seaport)
Phnom Penh (airport)</v>
      </c>
      <c r="C68" s="44" t="str">
        <f ca="1">IF(VLOOKUP($A68,'[1]Master File'!$A$4:$DA$2000,4,FALSE)="","",VLOOKUP($A68,'[1]Master File'!$A$4:$DA$2000,4,FALSE))</f>
        <v>KHPNH/KHSHV</v>
      </c>
      <c r="D68" s="45" t="str">
        <f ca="1">IF(VLOOKUP($A68,'[1]Master File'!$A$4:$DA$2000,5,FALSE)="","",VLOOKUP($A68,'[1]Master File'!$A$4:$DA$2000,5,FALSE))</f>
        <v>O</v>
      </c>
      <c r="E68" s="44" t="str">
        <f ca="1">IF(VLOOKUP($A68,'[1]Master File'!$A$4:$DA$2000,6,FALSE)="","",VLOOKUP($A68,'[1]Master File'!$A$4:$DA$2000,6,FALSE))</f>
        <v>KH Ocean export team</v>
      </c>
      <c r="F68" s="44" t="str">
        <f ca="1">IF(VLOOKUP($A68,'[1]Master File'!$A$4:$DA$2000,7,FALSE)="","",VLOOKUP($A68,'[1]Master File'!$A$4:$DA$2000,7,FALSE))</f>
        <v/>
      </c>
      <c r="G68" s="44" t="str">
        <f ca="1">IF(VLOOKUP($A68,'[1]Master File'!$A$4:$DA$2000,8,FALSE)="","",VLOOKUP($A68,'[1]Master File'!$A$4:$DA$2000,8,FALSE))</f>
        <v/>
      </c>
      <c r="H68" s="44" t="str">
        <f ca="1">IF(VLOOKUP($A68,'[1]Master File'!$A$4:$DA$2000,9,FALSE)="","",VLOOKUP($A68,'[1]Master File'!$A$4:$DA$2000,9,FALSE))</f>
        <v>ups.sea-export@srv-cambodia.com</v>
      </c>
      <c r="I68" s="45" t="str">
        <f ca="1">IF(VLOOKUP($A68,'[1]Master File'!$A$4:$DA$2000,44,FALSE)="","",VLOOKUP($A68,'[1]Master File'!$A$4:$DA$2000,44,FALSE))</f>
        <v>M</v>
      </c>
      <c r="J68" s="31"/>
    </row>
    <row r="69" spans="1:10">
      <c r="A69" s="43" t="str">
        <f ca="1">IF(VLOOKUP($A69,'[1]Master File'!$A$4:$DA$2000,2,FALSE)="","",VLOOKUP($A69,'[1]Master File'!$A$4:$DA$2000,2,FALSE))</f>
        <v>China</v>
      </c>
      <c r="B69" s="44" t="str">
        <f ca="1">IF(VLOOKUP($A69,'[1]Master File'!$A$4:$DA$2000,3,FALSE)="","",VLOOKUP($A69,'[1]Master File'!$A$4:$DA$2000,3,FALSE))</f>
        <v>Beijing</v>
      </c>
      <c r="C69" s="44" t="str">
        <f ca="1">IF(VLOOKUP($A69,'[1]Master File'!$A$4:$DA$2000,4,FALSE)="","",VLOOKUP($A69,'[1]Master File'!$A$4:$DA$2000,4,FALSE))</f>
        <v>CNBJS</v>
      </c>
      <c r="D69" s="45" t="str">
        <f ca="1">IF(VLOOKUP($A69,'[1]Master File'!$A$4:$DA$2000,5,FALSE)="","",VLOOKUP($A69,'[1]Master File'!$A$4:$DA$2000,5,FALSE))</f>
        <v>O</v>
      </c>
      <c r="E69" s="44" t="str">
        <f ca="1">IF(VLOOKUP($A69,'[1]Master File'!$A$4:$DA$2000,6,FALSE)="","",VLOOKUP($A69,'[1]Master File'!$A$4:$DA$2000,6,FALSE))</f>
        <v>**See Tianjin</v>
      </c>
      <c r="F69" s="44" t="str">
        <f ca="1">IF(VLOOKUP($A69,'[1]Master File'!$A$4:$DA$2000,7,FALSE)="","",VLOOKUP($A69,'[1]Master File'!$A$4:$DA$2000,7,FALSE))</f>
        <v/>
      </c>
      <c r="G69" s="44" t="str">
        <f ca="1">IF(VLOOKUP($A69,'[1]Master File'!$A$4:$DA$2000,8,FALSE)="","",VLOOKUP($A69,'[1]Master File'!$A$4:$DA$2000,8,FALSE))</f>
        <v/>
      </c>
      <c r="H69" s="44" t="str">
        <f ca="1">IF(VLOOKUP($A69,'[1]Master File'!$A$4:$DA$2000,9,FALSE)="","",VLOOKUP($A69,'[1]Master File'!$A$4:$DA$2000,9,FALSE))</f>
        <v/>
      </c>
      <c r="I69" s="45" t="str">
        <f ca="1">IF(VLOOKUP($A69,'[1]Master File'!$A$4:$DA$2000,44,FALSE)="","",VLOOKUP($A69,'[1]Master File'!$A$4:$DA$2000,44,FALSE))</f>
        <v>*</v>
      </c>
      <c r="J69" s="31"/>
    </row>
    <row r="70" spans="1:10" ht="23.1">
      <c r="A70" s="43" t="str">
        <f ca="1">IF(VLOOKUP($A70,'[1]Master File'!$A$4:$DA$2000,2,FALSE)="","",VLOOKUP($A70,'[1]Master File'!$A$4:$DA$2000,2,FALSE))</f>
        <v>China</v>
      </c>
      <c r="B70" s="44" t="str">
        <f ca="1">IF(VLOOKUP($A70,'[1]Master File'!$A$4:$DA$2000,3,FALSE)="","",VLOOKUP($A70,'[1]Master File'!$A$4:$DA$2000,3,FALSE))</f>
        <v>Dalian</v>
      </c>
      <c r="C70" s="44" t="str">
        <f ca="1">IF(VLOOKUP($A70,'[1]Master File'!$A$4:$DA$2000,4,FALSE)="","",VLOOKUP($A70,'[1]Master File'!$A$4:$DA$2000,4,FALSE))</f>
        <v>CNDLC</v>
      </c>
      <c r="D70" s="45" t="str">
        <f ca="1">IF(VLOOKUP($A70,'[1]Master File'!$A$4:$DA$2000,5,FALSE)="","",VLOOKUP($A70,'[1]Master File'!$A$4:$DA$2000,5,FALSE))</f>
        <v>O</v>
      </c>
      <c r="E70" s="44" t="str">
        <f ca="1">IF(VLOOKUP($A70,'[1]Master File'!$A$4:$DA$2000,6,FALSE)="","",VLOOKUP($A70,'[1]Master File'!$A$4:$DA$2000,6,FALSE))</f>
        <v>Emily Yang</v>
      </c>
      <c r="F70" s="44" t="str">
        <f ca="1">IF(VLOOKUP($A70,'[1]Master File'!$A$4:$DA$2000,7,FALSE)="","",VLOOKUP($A70,'[1]Master File'!$A$4:$DA$2000,7,FALSE))</f>
        <v>Operation</v>
      </c>
      <c r="G70" s="44" t="str">
        <f ca="1">IF(VLOOKUP($A70,'[1]Master File'!$A$4:$DA$2000,8,FALSE)="","",VLOOKUP($A70,'[1]Master File'!$A$4:$DA$2000,8,FALSE))</f>
        <v>86 411 82714068 ext 122</v>
      </c>
      <c r="H70" s="44" t="str">
        <f ca="1">IF(VLOOKUP($A70,'[1]Master File'!$A$4:$DA$2000,9,FALSE)="","",VLOOKUP($A70,'[1]Master File'!$A$4:$DA$2000,9,FALSE))</f>
        <v>yrongrong@ups.com</v>
      </c>
      <c r="I70" s="45" t="str">
        <f ca="1">IF(VLOOKUP($A70,'[1]Master File'!$A$4:$DA$2000,44,FALSE)="","",VLOOKUP($A70,'[1]Master File'!$A$4:$DA$2000,44,FALSE))</f>
        <v>M</v>
      </c>
      <c r="J70" s="31"/>
    </row>
    <row r="71" spans="1:10" ht="23.1">
      <c r="A71" s="43" t="str">
        <f ca="1">IF(VLOOKUP($A71,'[1]Master File'!$A$4:$DA$2000,2,FALSE)="","",VLOOKUP($A71,'[1]Master File'!$A$4:$DA$2000,2,FALSE))</f>
        <v>China</v>
      </c>
      <c r="B71" s="44" t="str">
        <f ca="1">IF(VLOOKUP($A71,'[1]Master File'!$A$4:$DA$2000,3,FALSE)="","",VLOOKUP($A71,'[1]Master File'!$A$4:$DA$2000,3,FALSE))</f>
        <v>Dalian</v>
      </c>
      <c r="C71" s="44" t="str">
        <f ca="1">IF(VLOOKUP($A71,'[1]Master File'!$A$4:$DA$2000,4,FALSE)="","",VLOOKUP($A71,'[1]Master File'!$A$4:$DA$2000,4,FALSE))</f>
        <v>CNDLC</v>
      </c>
      <c r="D71" s="45" t="str">
        <f ca="1">IF(VLOOKUP($A71,'[1]Master File'!$A$4:$DA$2000,5,FALSE)="","",VLOOKUP($A71,'[1]Master File'!$A$4:$DA$2000,5,FALSE))</f>
        <v>O</v>
      </c>
      <c r="E71" s="44" t="str">
        <f ca="1">IF(VLOOKUP($A71,'[1]Master File'!$A$4:$DA$2000,6,FALSE)="","",VLOOKUP($A71,'[1]Master File'!$A$4:$DA$2000,6,FALSE))</f>
        <v>Shirley Liu</v>
      </c>
      <c r="F71" s="44" t="str">
        <f ca="1">IF(VLOOKUP($A71,'[1]Master File'!$A$4:$DA$2000,7,FALSE)="","",VLOOKUP($A71,'[1]Master File'!$A$4:$DA$2000,7,FALSE))</f>
        <v>Operation</v>
      </c>
      <c r="G71" s="44" t="str">
        <f ca="1">IF(VLOOKUP($A71,'[1]Master File'!$A$4:$DA$2000,8,FALSE)="","",VLOOKUP($A71,'[1]Master File'!$A$4:$DA$2000,8,FALSE))</f>
        <v>86 411 82714068 ext 123</v>
      </c>
      <c r="H71" s="44" t="str">
        <f ca="1">IF(VLOOKUP($A71,'[1]Master File'!$A$4:$DA$2000,9,FALSE)="","",VLOOKUP($A71,'[1]Master File'!$A$4:$DA$2000,9,FALSE))</f>
        <v>shirleyliu@ups.com</v>
      </c>
      <c r="I71" s="45" t="str">
        <f ca="1">IF(VLOOKUP($A71,'[1]Master File'!$A$4:$DA$2000,44,FALSE)="","",VLOOKUP($A71,'[1]Master File'!$A$4:$DA$2000,44,FALSE))</f>
        <v>B</v>
      </c>
      <c r="J71" s="31"/>
    </row>
    <row r="72" spans="1:10">
      <c r="A72" s="43" t="str">
        <f ca="1">IF(VLOOKUP($A72,'[1]Master File'!$A$4:$DA$2000,2,FALSE)="","",VLOOKUP($A72,'[1]Master File'!$A$4:$DA$2000,2,FALSE))</f>
        <v>China</v>
      </c>
      <c r="B72" s="44" t="str">
        <f ca="1">IF(VLOOKUP($A72,'[1]Master File'!$A$4:$DA$2000,3,FALSE)="","",VLOOKUP($A72,'[1]Master File'!$A$4:$DA$2000,3,FALSE))</f>
        <v>Fuzhou</v>
      </c>
      <c r="C72" s="44" t="str">
        <f ca="1">IF(VLOOKUP($A72,'[1]Master File'!$A$4:$DA$2000,4,FALSE)="","",VLOOKUP($A72,'[1]Master File'!$A$4:$DA$2000,4,FALSE))</f>
        <v>CNFOC</v>
      </c>
      <c r="D72" s="45" t="str">
        <f ca="1">IF(VLOOKUP($A72,'[1]Master File'!$A$4:$DA$2000,5,FALSE)="","",VLOOKUP($A72,'[1]Master File'!$A$4:$DA$2000,5,FALSE))</f>
        <v>O</v>
      </c>
      <c r="E72" s="44" t="str">
        <f ca="1">IF(VLOOKUP($A72,'[1]Master File'!$A$4:$DA$2000,6,FALSE)="","",VLOOKUP($A72,'[1]Master File'!$A$4:$DA$2000,6,FALSE))</f>
        <v>Sharon Peng</v>
      </c>
      <c r="F72" s="44" t="str">
        <f ca="1">IF(VLOOKUP($A72,'[1]Master File'!$A$4:$DA$2000,7,FALSE)="","",VLOOKUP($A72,'[1]Master File'!$A$4:$DA$2000,7,FALSE))</f>
        <v>OP</v>
      </c>
      <c r="G72" s="44" t="str">
        <f ca="1">IF(VLOOKUP($A72,'[1]Master File'!$A$4:$DA$2000,8,FALSE)="","",VLOOKUP($A72,'[1]Master File'!$A$4:$DA$2000,8,FALSE))</f>
        <v>86 592 5715107</v>
      </c>
      <c r="H72" s="44" t="str">
        <f ca="1">IF(VLOOKUP($A72,'[1]Master File'!$A$4:$DA$2000,9,FALSE)="","",VLOOKUP($A72,'[1]Master File'!$A$4:$DA$2000,9,FALSE))</f>
        <v>pengxuan@ups.com</v>
      </c>
      <c r="I72" s="45" t="str">
        <f ca="1">IF(VLOOKUP($A72,'[1]Master File'!$A$4:$DA$2000,44,FALSE)="","",VLOOKUP($A72,'[1]Master File'!$A$4:$DA$2000,44,FALSE))</f>
        <v>B</v>
      </c>
      <c r="J72" s="31"/>
    </row>
    <row r="73" spans="1:10" ht="23.1">
      <c r="A73" s="43" t="str">
        <f ca="1">IF(VLOOKUP($A73,'[1]Master File'!$A$4:$DA$2000,2,FALSE)="","",VLOOKUP($A73,'[1]Master File'!$A$4:$DA$2000,2,FALSE))</f>
        <v>China</v>
      </c>
      <c r="B73" s="44" t="str">
        <f ca="1">IF(VLOOKUP($A73,'[1]Master File'!$A$4:$DA$2000,3,FALSE)="","",VLOOKUP($A73,'[1]Master File'!$A$4:$DA$2000,3,FALSE))</f>
        <v>Fuzhou</v>
      </c>
      <c r="C73" s="44" t="str">
        <f ca="1">IF(VLOOKUP($A73,'[1]Master File'!$A$4:$DA$2000,4,FALSE)="","",VLOOKUP($A73,'[1]Master File'!$A$4:$DA$2000,4,FALSE))</f>
        <v>CNFOC</v>
      </c>
      <c r="D73" s="45" t="str">
        <f ca="1">IF(VLOOKUP($A73,'[1]Master File'!$A$4:$DA$2000,5,FALSE)="","",VLOOKUP($A73,'[1]Master File'!$A$4:$DA$2000,5,FALSE))</f>
        <v>O</v>
      </c>
      <c r="E73" s="44" t="str">
        <f ca="1">IF(VLOOKUP($A73,'[1]Master File'!$A$4:$DA$2000,6,FALSE)="","",VLOOKUP($A73,'[1]Master File'!$A$4:$DA$2000,6,FALSE))</f>
        <v>Sandra Wang</v>
      </c>
      <c r="F73" s="44" t="str">
        <f ca="1">IF(VLOOKUP($A73,'[1]Master File'!$A$4:$DA$2000,7,FALSE)="","",VLOOKUP($A73,'[1]Master File'!$A$4:$DA$2000,7,FALSE))</f>
        <v>OP</v>
      </c>
      <c r="G73" s="44" t="str">
        <f ca="1">IF(VLOOKUP($A73,'[1]Master File'!$A$4:$DA$2000,8,FALSE)="","",VLOOKUP($A73,'[1]Master File'!$A$4:$DA$2000,8,FALSE))</f>
        <v>86 592 5715097</v>
      </c>
      <c r="H73" s="44" t="str">
        <f ca="1">IF(VLOOKUP($A73,'[1]Master File'!$A$4:$DA$2000,9,FALSE)="","",VLOOKUP($A73,'[1]Master File'!$A$4:$DA$2000,9,FALSE))</f>
        <v>sandrawang@ups.com</v>
      </c>
      <c r="I73" s="45" t="str">
        <f ca="1">IF(VLOOKUP($A73,'[1]Master File'!$A$4:$DA$2000,44,FALSE)="","",VLOOKUP($A73,'[1]Master File'!$A$4:$DA$2000,44,FALSE))</f>
        <v>M</v>
      </c>
      <c r="J73" s="31"/>
    </row>
    <row r="74" spans="1:10" ht="23.1">
      <c r="A74" s="43" t="str">
        <f ca="1">IF(VLOOKUP($A74,'[1]Master File'!$A$4:$DA$2000,2,FALSE)="","",VLOOKUP($A74,'[1]Master File'!$A$4:$DA$2000,2,FALSE))</f>
        <v>China</v>
      </c>
      <c r="B74" s="44" t="str">
        <f ca="1">IF(VLOOKUP($A74,'[1]Master File'!$A$4:$DA$2000,3,FALSE)="","",VLOOKUP($A74,'[1]Master File'!$A$4:$DA$2000,3,FALSE))</f>
        <v>Guangzhou (airport)
Huangpu (seaport)</v>
      </c>
      <c r="C74" s="44" t="str">
        <f ca="1">IF(VLOOKUP($A74,'[1]Master File'!$A$4:$DA$2000,4,FALSE)="","",VLOOKUP($A74,'[1]Master File'!$A$4:$DA$2000,4,FALSE))</f>
        <v>CNCAN/CNHUA</v>
      </c>
      <c r="D74" s="45" t="str">
        <f ca="1">IF(VLOOKUP($A74,'[1]Master File'!$A$4:$DA$2000,5,FALSE)="","",VLOOKUP($A74,'[1]Master File'!$A$4:$DA$2000,5,FALSE))</f>
        <v>O</v>
      </c>
      <c r="E74" s="44" t="str">
        <f ca="1">IF(VLOOKUP($A74,'[1]Master File'!$A$4:$DA$2000,6,FALSE)="","",VLOOKUP($A74,'[1]Master File'!$A$4:$DA$2000,6,FALSE))</f>
        <v>Yam He</v>
      </c>
      <c r="F74" s="44" t="str">
        <f ca="1">IF(VLOOKUP($A74,'[1]Master File'!$A$4:$DA$2000,7,FALSE)="","",VLOOKUP($A74,'[1]Master File'!$A$4:$DA$2000,7,FALSE))</f>
        <v>Operation</v>
      </c>
      <c r="G74" s="44" t="str">
        <f ca="1">IF(VLOOKUP($A74,'[1]Master File'!$A$4:$DA$2000,8,FALSE)="","",VLOOKUP($A74,'[1]Master File'!$A$4:$DA$2000,8,FALSE))</f>
        <v>86 20 83162715</v>
      </c>
      <c r="H74" s="44" t="str">
        <f ca="1">IF(VLOOKUP($A74,'[1]Master File'!$A$4:$DA$2000,9,FALSE)="","",VLOOKUP($A74,'[1]Master File'!$A$4:$DA$2000,9,FALSE))</f>
        <v>hyam@ups.com</v>
      </c>
      <c r="I74" s="45" t="str">
        <f ca="1">IF(VLOOKUP($A74,'[1]Master File'!$A$4:$DA$2000,44,FALSE)="","",VLOOKUP($A74,'[1]Master File'!$A$4:$DA$2000,44,FALSE))</f>
        <v>B</v>
      </c>
      <c r="J74" s="31"/>
    </row>
    <row r="75" spans="1:10" ht="23.1">
      <c r="A75" s="43" t="str">
        <f ca="1">IF(VLOOKUP($A75,'[1]Master File'!$A$4:$DA$2000,2,FALSE)="","",VLOOKUP($A75,'[1]Master File'!$A$4:$DA$2000,2,FALSE))</f>
        <v>China</v>
      </c>
      <c r="B75" s="44" t="str">
        <f ca="1">IF(VLOOKUP($A75,'[1]Master File'!$A$4:$DA$2000,3,FALSE)="","",VLOOKUP($A75,'[1]Master File'!$A$4:$DA$2000,3,FALSE))</f>
        <v>Guangzhou (airport)
Huangpu (seaport)</v>
      </c>
      <c r="C75" s="44" t="str">
        <f ca="1">IF(VLOOKUP($A75,'[1]Master File'!$A$4:$DA$2000,4,FALSE)="","",VLOOKUP($A75,'[1]Master File'!$A$4:$DA$2000,4,FALSE))</f>
        <v>CNCAN/CNHUA</v>
      </c>
      <c r="D75" s="45" t="str">
        <f ca="1">IF(VLOOKUP($A75,'[1]Master File'!$A$4:$DA$2000,5,FALSE)="","",VLOOKUP($A75,'[1]Master File'!$A$4:$DA$2000,5,FALSE))</f>
        <v>O</v>
      </c>
      <c r="E75" s="44" t="str">
        <f ca="1">IF(VLOOKUP($A75,'[1]Master File'!$A$4:$DA$2000,6,FALSE)="","",VLOOKUP($A75,'[1]Master File'!$A$4:$DA$2000,6,FALSE))</f>
        <v>Cherry Chen</v>
      </c>
      <c r="F75" s="44" t="str">
        <f ca="1">IF(VLOOKUP($A75,'[1]Master File'!$A$4:$DA$2000,7,FALSE)="","",VLOOKUP($A75,'[1]Master File'!$A$4:$DA$2000,7,FALSE))</f>
        <v>OP</v>
      </c>
      <c r="G75" s="44" t="str">
        <f ca="1">IF(VLOOKUP($A75,'[1]Master File'!$A$4:$DA$2000,8,FALSE)="","",VLOOKUP($A75,'[1]Master File'!$A$4:$DA$2000,8,FALSE))</f>
        <v>86 20 83162735</v>
      </c>
      <c r="H75" s="44" t="str">
        <f ca="1">IF(VLOOKUP($A75,'[1]Master File'!$A$4:$DA$2000,9,FALSE)="","",VLOOKUP($A75,'[1]Master File'!$A$4:$DA$2000,9,FALSE))</f>
        <v>cjingyi@ups.com</v>
      </c>
      <c r="I75" s="45" t="str">
        <f ca="1">IF(VLOOKUP($A75,'[1]Master File'!$A$4:$DA$2000,44,FALSE)="","",VLOOKUP($A75,'[1]Master File'!$A$4:$DA$2000,44,FALSE))</f>
        <v>M</v>
      </c>
      <c r="J75" s="31"/>
    </row>
    <row r="76" spans="1:10" ht="23.1">
      <c r="A76" s="43" t="str">
        <f ca="1">IF(VLOOKUP($A76,'[1]Master File'!$A$4:$DA$2000,2,FALSE)="","",VLOOKUP($A76,'[1]Master File'!$A$4:$DA$2000,2,FALSE))</f>
        <v>China</v>
      </c>
      <c r="B76" s="44" t="str">
        <f ca="1">IF(VLOOKUP($A76,'[1]Master File'!$A$4:$DA$2000,3,FALSE)="","",VLOOKUP($A76,'[1]Master File'!$A$4:$DA$2000,3,FALSE))</f>
        <v>Guangzhou (airport)
Huangpu (seaport)</v>
      </c>
      <c r="C76" s="44" t="str">
        <f ca="1">IF(VLOOKUP($A76,'[1]Master File'!$A$4:$DA$2000,4,FALSE)="","",VLOOKUP($A76,'[1]Master File'!$A$4:$DA$2000,4,FALSE))</f>
        <v>CNCAN/CNHUA</v>
      </c>
      <c r="D76" s="45" t="str">
        <f ca="1">IF(VLOOKUP($A76,'[1]Master File'!$A$4:$DA$2000,5,FALSE)="","",VLOOKUP($A76,'[1]Master File'!$A$4:$DA$2000,5,FALSE))</f>
        <v>O</v>
      </c>
      <c r="E76" s="44" t="str">
        <f ca="1">IF(VLOOKUP($A76,'[1]Master File'!$A$4:$DA$2000,6,FALSE)="","",VLOOKUP($A76,'[1]Master File'!$A$4:$DA$2000,6,FALSE))</f>
        <v>Natalie Li</v>
      </c>
      <c r="F76" s="44" t="str">
        <f ca="1">IF(VLOOKUP($A76,'[1]Master File'!$A$4:$DA$2000,7,FALSE)="","",VLOOKUP($A76,'[1]Master File'!$A$4:$DA$2000,7,FALSE))</f>
        <v>Doc</v>
      </c>
      <c r="G76" s="44" t="str">
        <f ca="1">IF(VLOOKUP($A76,'[1]Master File'!$A$4:$DA$2000,8,FALSE)="","",VLOOKUP($A76,'[1]Master File'!$A$4:$DA$2000,8,FALSE))</f>
        <v>86 20 83162717</v>
      </c>
      <c r="H76" s="44" t="str">
        <f ca="1">IF(VLOOKUP($A76,'[1]Master File'!$A$4:$DA$2000,9,FALSE)="","",VLOOKUP($A76,'[1]Master File'!$A$4:$DA$2000,9,FALSE))</f>
        <v>ljing4@ups.com</v>
      </c>
      <c r="I76" s="45" t="str">
        <f ca="1">IF(VLOOKUP($A76,'[1]Master File'!$A$4:$DA$2000,44,FALSE)="","",VLOOKUP($A76,'[1]Master File'!$A$4:$DA$2000,44,FALSE))</f>
        <v>M</v>
      </c>
      <c r="J76" s="31"/>
    </row>
    <row r="77" spans="1:10" ht="23.1">
      <c r="A77" s="43" t="str">
        <f ca="1">IF(VLOOKUP($A77,'[1]Master File'!$A$4:$DA$2000,2,FALSE)="","",VLOOKUP($A77,'[1]Master File'!$A$4:$DA$2000,2,FALSE))</f>
        <v>China</v>
      </c>
      <c r="B77" s="44" t="str">
        <f ca="1">IF(VLOOKUP($A77,'[1]Master File'!$A$4:$DA$2000,3,FALSE)="","",VLOOKUP($A77,'[1]Master File'!$A$4:$DA$2000,3,FALSE))</f>
        <v>Guangzhou (airport)
Huangpu (seaport)</v>
      </c>
      <c r="C77" s="44" t="str">
        <f ca="1">IF(VLOOKUP($A77,'[1]Master File'!$A$4:$DA$2000,4,FALSE)="","",VLOOKUP($A77,'[1]Master File'!$A$4:$DA$2000,4,FALSE))</f>
        <v>CNCAN/CNHUA</v>
      </c>
      <c r="D77" s="45" t="str">
        <f ca="1">IF(VLOOKUP($A77,'[1]Master File'!$A$4:$DA$2000,5,FALSE)="","",VLOOKUP($A77,'[1]Master File'!$A$4:$DA$2000,5,FALSE))</f>
        <v>O</v>
      </c>
      <c r="E77" s="44" t="str">
        <f ca="1">IF(VLOOKUP($A77,'[1]Master File'!$A$4:$DA$2000,6,FALSE)="","",VLOOKUP($A77,'[1]Master File'!$A$4:$DA$2000,6,FALSE))</f>
        <v>Easy Ling</v>
      </c>
      <c r="F77" s="44" t="str">
        <f ca="1">IF(VLOOKUP($A77,'[1]Master File'!$A$4:$DA$2000,7,FALSE)="","",VLOOKUP($A77,'[1]Master File'!$A$4:$DA$2000,7,FALSE))</f>
        <v>OP</v>
      </c>
      <c r="G77" s="44" t="str">
        <f ca="1">IF(VLOOKUP($A77,'[1]Master File'!$A$4:$DA$2000,8,FALSE)="","",VLOOKUP($A77,'[1]Master File'!$A$4:$DA$2000,8,FALSE))</f>
        <v>86 20 83162719</v>
      </c>
      <c r="H77" s="44" t="str">
        <f ca="1">IF(VLOOKUP($A77,'[1]Master File'!$A$4:$DA$2000,9,FALSE)="","",VLOOKUP($A77,'[1]Master File'!$A$4:$DA$2000,9,FALSE))</f>
        <v>lingeasy@ups.com</v>
      </c>
      <c r="I77" s="45" t="str">
        <f ca="1">IF(VLOOKUP($A77,'[1]Master File'!$A$4:$DA$2000,44,FALSE)="","",VLOOKUP($A77,'[1]Master File'!$A$4:$DA$2000,44,FALSE))</f>
        <v>M</v>
      </c>
      <c r="J77" s="31"/>
    </row>
    <row r="78" spans="1:10" ht="23.1">
      <c r="A78" s="43" t="str">
        <f ca="1">IF(VLOOKUP($A78,'[1]Master File'!$A$4:$DA$2000,2,FALSE)="","",VLOOKUP($A78,'[1]Master File'!$A$4:$DA$2000,2,FALSE))</f>
        <v>China</v>
      </c>
      <c r="B78" s="44" t="str">
        <f ca="1">IF(VLOOKUP($A78,'[1]Master File'!$A$4:$DA$2000,3,FALSE)="","",VLOOKUP($A78,'[1]Master File'!$A$4:$DA$2000,3,FALSE))</f>
        <v>Guangzhou (airport)
Huangpu (seaport)</v>
      </c>
      <c r="C78" s="44" t="str">
        <f ca="1">IF(VLOOKUP($A78,'[1]Master File'!$A$4:$DA$2000,4,FALSE)="","",VLOOKUP($A78,'[1]Master File'!$A$4:$DA$2000,4,FALSE))</f>
        <v>CNCAN/CNHUA</v>
      </c>
      <c r="D78" s="45" t="str">
        <f ca="1">IF(VLOOKUP($A78,'[1]Master File'!$A$4:$DA$2000,5,FALSE)="","",VLOOKUP($A78,'[1]Master File'!$A$4:$DA$2000,5,FALSE))</f>
        <v>O</v>
      </c>
      <c r="E78" s="44" t="str">
        <f ca="1">IF(VLOOKUP($A78,'[1]Master File'!$A$4:$DA$2000,6,FALSE)="","",VLOOKUP($A78,'[1]Master File'!$A$4:$DA$2000,6,FALSE))</f>
        <v>Carol Pan</v>
      </c>
      <c r="F78" s="44" t="str">
        <f ca="1">IF(VLOOKUP($A78,'[1]Master File'!$A$4:$DA$2000,7,FALSE)="","",VLOOKUP($A78,'[1]Master File'!$A$4:$DA$2000,7,FALSE))</f>
        <v>Doc</v>
      </c>
      <c r="G78" s="44" t="str">
        <f ca="1">IF(VLOOKUP($A78,'[1]Master File'!$A$4:$DA$2000,8,FALSE)="","",VLOOKUP($A78,'[1]Master File'!$A$4:$DA$2000,8,FALSE))</f>
        <v>86 20 83162720</v>
      </c>
      <c r="H78" s="44" t="str">
        <f ca="1">IF(VLOOKUP($A78,'[1]Master File'!$A$4:$DA$2000,9,FALSE)="","",VLOOKUP($A78,'[1]Master File'!$A$4:$DA$2000,9,FALSE))</f>
        <v>pjiaying@ups.com</v>
      </c>
      <c r="I78" s="45" t="str">
        <f ca="1">IF(VLOOKUP($A78,'[1]Master File'!$A$4:$DA$2000,44,FALSE)="","",VLOOKUP($A78,'[1]Master File'!$A$4:$DA$2000,44,FALSE))</f>
        <v>M</v>
      </c>
      <c r="J78" s="31"/>
    </row>
    <row r="79" spans="1:10">
      <c r="A79" s="43" t="str">
        <f ca="1">IF(VLOOKUP($A79,'[1]Master File'!$A$4:$DA$2000,2,FALSE)="","",VLOOKUP($A79,'[1]Master File'!$A$4:$DA$2000,2,FALSE))</f>
        <v>China</v>
      </c>
      <c r="B79" s="44" t="str">
        <f ca="1">IF(VLOOKUP($A79,'[1]Master File'!$A$4:$DA$2000,3,FALSE)="","",VLOOKUP($A79,'[1]Master File'!$A$4:$DA$2000,3,FALSE))</f>
        <v>Jiangmen</v>
      </c>
      <c r="C79" s="44" t="str">
        <f ca="1">IF(VLOOKUP($A79,'[1]Master File'!$A$4:$DA$2000,4,FALSE)="","",VLOOKUP($A79,'[1]Master File'!$A$4:$DA$2000,4,FALSE))</f>
        <v>CNJMN</v>
      </c>
      <c r="D79" s="45" t="str">
        <f ca="1">IF(VLOOKUP($A79,'[1]Master File'!$A$4:$DA$2000,5,FALSE)="","",VLOOKUP($A79,'[1]Master File'!$A$4:$DA$2000,5,FALSE))</f>
        <v>O</v>
      </c>
      <c r="E79" s="44" t="str">
        <f ca="1">IF(VLOOKUP($A79,'[1]Master File'!$A$4:$DA$2000,6,FALSE)="","",VLOOKUP($A79,'[1]Master File'!$A$4:$DA$2000,6,FALSE))</f>
        <v>** See Guangzhou</v>
      </c>
      <c r="F79" s="44" t="str">
        <f ca="1">IF(VLOOKUP($A79,'[1]Master File'!$A$4:$DA$2000,7,FALSE)="","",VLOOKUP($A79,'[1]Master File'!$A$4:$DA$2000,7,FALSE))</f>
        <v/>
      </c>
      <c r="G79" s="44" t="str">
        <f ca="1">IF(VLOOKUP($A79,'[1]Master File'!$A$4:$DA$2000,8,FALSE)="","",VLOOKUP($A79,'[1]Master File'!$A$4:$DA$2000,8,FALSE))</f>
        <v/>
      </c>
      <c r="H79" s="44" t="str">
        <f ca="1">IF(VLOOKUP($A79,'[1]Master File'!$A$4:$DA$2000,9,FALSE)="","",VLOOKUP($A79,'[1]Master File'!$A$4:$DA$2000,9,FALSE))</f>
        <v/>
      </c>
      <c r="I79" s="45" t="str">
        <f ca="1">IF(VLOOKUP($A79,'[1]Master File'!$A$4:$DA$2000,44,FALSE)="","",VLOOKUP($A79,'[1]Master File'!$A$4:$DA$2000,44,FALSE))</f>
        <v>*</v>
      </c>
      <c r="J79" s="31"/>
    </row>
    <row r="80" spans="1:10">
      <c r="A80" s="43" t="str">
        <f ca="1">IF(VLOOKUP($A80,'[1]Master File'!$A$4:$DA$2000,2,FALSE)="","",VLOOKUP($A80,'[1]Master File'!$A$4:$DA$2000,2,FALSE))</f>
        <v>China</v>
      </c>
      <c r="B80" s="44" t="str">
        <f ca="1">IF(VLOOKUP($A80,'[1]Master File'!$A$4:$DA$2000,3,FALSE)="","",VLOOKUP($A80,'[1]Master File'!$A$4:$DA$2000,3,FALSE))</f>
        <v>Nansha</v>
      </c>
      <c r="C80" s="44" t="str">
        <f ca="1">IF(VLOOKUP($A80,'[1]Master File'!$A$4:$DA$2000,4,FALSE)="","",VLOOKUP($A80,'[1]Master File'!$A$4:$DA$2000,4,FALSE))</f>
        <v>CNNSA</v>
      </c>
      <c r="D80" s="45" t="str">
        <f ca="1">IF(VLOOKUP($A80,'[1]Master File'!$A$4:$DA$2000,5,FALSE)="","",VLOOKUP($A80,'[1]Master File'!$A$4:$DA$2000,5,FALSE))</f>
        <v>O</v>
      </c>
      <c r="E80" s="44" t="str">
        <f ca="1">IF(VLOOKUP($A80,'[1]Master File'!$A$4:$DA$2000,6,FALSE)="","",VLOOKUP($A80,'[1]Master File'!$A$4:$DA$2000,6,FALSE))</f>
        <v>** See Guangzhou</v>
      </c>
      <c r="F80" s="44" t="str">
        <f ca="1">IF(VLOOKUP($A80,'[1]Master File'!$A$4:$DA$2000,7,FALSE)="","",VLOOKUP($A80,'[1]Master File'!$A$4:$DA$2000,7,FALSE))</f>
        <v/>
      </c>
      <c r="G80" s="44" t="str">
        <f ca="1">IF(VLOOKUP($A80,'[1]Master File'!$A$4:$DA$2000,8,FALSE)="","",VLOOKUP($A80,'[1]Master File'!$A$4:$DA$2000,8,FALSE))</f>
        <v/>
      </c>
      <c r="H80" s="44" t="str">
        <f ca="1">IF(VLOOKUP($A80,'[1]Master File'!$A$4:$DA$2000,9,FALSE)="","",VLOOKUP($A80,'[1]Master File'!$A$4:$DA$2000,9,FALSE))</f>
        <v/>
      </c>
      <c r="I80" s="45" t="str">
        <f ca="1">IF(VLOOKUP($A80,'[1]Master File'!$A$4:$DA$2000,44,FALSE)="","",VLOOKUP($A80,'[1]Master File'!$A$4:$DA$2000,44,FALSE))</f>
        <v>*</v>
      </c>
      <c r="J80" s="31"/>
    </row>
    <row r="81" spans="1:10">
      <c r="A81" s="43" t="str">
        <f ca="1">IF(VLOOKUP($A81,'[1]Master File'!$A$4:$DA$2000,2,FALSE)="","",VLOOKUP($A81,'[1]Master File'!$A$4:$DA$2000,2,FALSE))</f>
        <v>China</v>
      </c>
      <c r="B81" s="44" t="str">
        <f ca="1">IF(VLOOKUP($A81,'[1]Master File'!$A$4:$DA$2000,3,FALSE)="","",VLOOKUP($A81,'[1]Master File'!$A$4:$DA$2000,3,FALSE))</f>
        <v>Shunde</v>
      </c>
      <c r="C81" s="44" t="str">
        <f ca="1">IF(VLOOKUP($A81,'[1]Master File'!$A$4:$DA$2000,4,FALSE)="","",VLOOKUP($A81,'[1]Master File'!$A$4:$DA$2000,4,FALSE))</f>
        <v>CNSUD</v>
      </c>
      <c r="D81" s="45" t="str">
        <f ca="1">IF(VLOOKUP($A81,'[1]Master File'!$A$4:$DA$2000,5,FALSE)="","",VLOOKUP($A81,'[1]Master File'!$A$4:$DA$2000,5,FALSE))</f>
        <v>O</v>
      </c>
      <c r="E81" s="44" t="str">
        <f ca="1">IF(VLOOKUP($A81,'[1]Master File'!$A$4:$DA$2000,6,FALSE)="","",VLOOKUP($A81,'[1]Master File'!$A$4:$DA$2000,6,FALSE))</f>
        <v>** See Guangzhou</v>
      </c>
      <c r="F81" s="44" t="str">
        <f ca="1">IF(VLOOKUP($A81,'[1]Master File'!$A$4:$DA$2000,7,FALSE)="","",VLOOKUP($A81,'[1]Master File'!$A$4:$DA$2000,7,FALSE))</f>
        <v/>
      </c>
      <c r="G81" s="44" t="str">
        <f ca="1">IF(VLOOKUP($A81,'[1]Master File'!$A$4:$DA$2000,8,FALSE)="","",VLOOKUP($A81,'[1]Master File'!$A$4:$DA$2000,8,FALSE))</f>
        <v/>
      </c>
      <c r="H81" s="44" t="str">
        <f ca="1">IF(VLOOKUP($A81,'[1]Master File'!$A$4:$DA$2000,9,FALSE)="","",VLOOKUP($A81,'[1]Master File'!$A$4:$DA$2000,9,FALSE))</f>
        <v/>
      </c>
      <c r="I81" s="45" t="str">
        <f ca="1">IF(VLOOKUP($A81,'[1]Master File'!$A$4:$DA$2000,44,FALSE)="","",VLOOKUP($A81,'[1]Master File'!$A$4:$DA$2000,44,FALSE))</f>
        <v>*</v>
      </c>
      <c r="J81" s="31"/>
    </row>
    <row r="82" spans="1:10">
      <c r="A82" s="43" t="str">
        <f ca="1">IF(VLOOKUP($A82,'[1]Master File'!$A$4:$DA$2000,2,FALSE)="","",VLOOKUP($A82,'[1]Master File'!$A$4:$DA$2000,2,FALSE))</f>
        <v>China</v>
      </c>
      <c r="B82" s="44" t="str">
        <f ca="1">IF(VLOOKUP($A82,'[1]Master File'!$A$4:$DA$2000,3,FALSE)="","",VLOOKUP($A82,'[1]Master File'!$A$4:$DA$2000,3,FALSE))</f>
        <v>Nanjing</v>
      </c>
      <c r="C82" s="44" t="str">
        <f ca="1">IF(VLOOKUP($A82,'[1]Master File'!$A$4:$DA$2000,4,FALSE)="","",VLOOKUP($A82,'[1]Master File'!$A$4:$DA$2000,4,FALSE))</f>
        <v>CNNKG</v>
      </c>
      <c r="D82" s="45" t="str">
        <f ca="1">IF(VLOOKUP($A82,'[1]Master File'!$A$4:$DA$2000,5,FALSE)="","",VLOOKUP($A82,'[1]Master File'!$A$4:$DA$2000,5,FALSE))</f>
        <v>O</v>
      </c>
      <c r="E82" s="44" t="str">
        <f ca="1">IF(VLOOKUP($A82,'[1]Master File'!$A$4:$DA$2000,6,FALSE)="","",VLOOKUP($A82,'[1]Master File'!$A$4:$DA$2000,6,FALSE))</f>
        <v>April Chen</v>
      </c>
      <c r="F82" s="44" t="str">
        <f ca="1">IF(VLOOKUP($A82,'[1]Master File'!$A$4:$DA$2000,7,FALSE)="","",VLOOKUP($A82,'[1]Master File'!$A$4:$DA$2000,7,FALSE))</f>
        <v>CSR</v>
      </c>
      <c r="G82" s="44" t="str">
        <f ca="1">IF(VLOOKUP($A82,'[1]Master File'!$A$4:$DA$2000,8,FALSE)="","",VLOOKUP($A82,'[1]Master File'!$A$4:$DA$2000,8,FALSE))</f>
        <v>86 25 86480880</v>
      </c>
      <c r="H82" s="44" t="str">
        <f ca="1">IF(VLOOKUP($A82,'[1]Master File'!$A$4:$DA$2000,9,FALSE)="","",VLOOKUP($A82,'[1]Master File'!$A$4:$DA$2000,9,FALSE))</f>
        <v>cliping@ups.com</v>
      </c>
      <c r="I82" s="45" t="str">
        <f ca="1">IF(VLOOKUP($A82,'[1]Master File'!$A$4:$DA$2000,44,FALSE)="","",VLOOKUP($A82,'[1]Master File'!$A$4:$DA$2000,44,FALSE))</f>
        <v>M</v>
      </c>
      <c r="J82" s="31"/>
    </row>
    <row r="83" spans="1:10">
      <c r="A83" s="43" t="str">
        <f ca="1">IF(VLOOKUP($A83,'[1]Master File'!$A$4:$DA$2000,2,FALSE)="","",VLOOKUP($A83,'[1]Master File'!$A$4:$DA$2000,2,FALSE))</f>
        <v>China</v>
      </c>
      <c r="B83" s="44" t="str">
        <f ca="1">IF(VLOOKUP($A83,'[1]Master File'!$A$4:$DA$2000,3,FALSE)="","",VLOOKUP($A83,'[1]Master File'!$A$4:$DA$2000,3,FALSE))</f>
        <v>Nanjing</v>
      </c>
      <c r="C83" s="44" t="str">
        <f ca="1">IF(VLOOKUP($A83,'[1]Master File'!$A$4:$DA$2000,4,FALSE)="","",VLOOKUP($A83,'[1]Master File'!$A$4:$DA$2000,4,FALSE))</f>
        <v>CNNKG</v>
      </c>
      <c r="D83" s="45" t="str">
        <f ca="1">IF(VLOOKUP($A83,'[1]Master File'!$A$4:$DA$2000,5,FALSE)="","",VLOOKUP($A83,'[1]Master File'!$A$4:$DA$2000,5,FALSE))</f>
        <v>O</v>
      </c>
      <c r="E83" s="44" t="str">
        <f ca="1">IF(VLOOKUP($A83,'[1]Master File'!$A$4:$DA$2000,6,FALSE)="","",VLOOKUP($A83,'[1]Master File'!$A$4:$DA$2000,6,FALSE))</f>
        <v>Lucy Zhu</v>
      </c>
      <c r="F83" s="44" t="str">
        <f ca="1">IF(VLOOKUP($A83,'[1]Master File'!$A$4:$DA$2000,7,FALSE)="","",VLOOKUP($A83,'[1]Master File'!$A$4:$DA$2000,7,FALSE))</f>
        <v>CSR</v>
      </c>
      <c r="G83" s="44" t="str">
        <f ca="1">IF(VLOOKUP($A83,'[1]Master File'!$A$4:$DA$2000,8,FALSE)="","",VLOOKUP($A83,'[1]Master File'!$A$4:$DA$2000,8,FALSE))</f>
        <v>86 25 86480883</v>
      </c>
      <c r="H83" s="44" t="str">
        <f ca="1">IF(VLOOKUP($A83,'[1]Master File'!$A$4:$DA$2000,9,FALSE)="","",VLOOKUP($A83,'[1]Master File'!$A$4:$DA$2000,9,FALSE))</f>
        <v xml:space="preserve">zyunxia@ups.com </v>
      </c>
      <c r="I83" s="45" t="str">
        <f ca="1">IF(VLOOKUP($A83,'[1]Master File'!$A$4:$DA$2000,44,FALSE)="","",VLOOKUP($A83,'[1]Master File'!$A$4:$DA$2000,44,FALSE))</f>
        <v>M</v>
      </c>
      <c r="J83" s="31"/>
    </row>
    <row r="84" spans="1:10">
      <c r="A84" s="43" t="str">
        <f ca="1">IF(VLOOKUP($A84,'[1]Master File'!$A$4:$DA$2000,2,FALSE)="","",VLOOKUP($A84,'[1]Master File'!$A$4:$DA$2000,2,FALSE))</f>
        <v>China</v>
      </c>
      <c r="B84" s="44" t="str">
        <f ca="1">IF(VLOOKUP($A84,'[1]Master File'!$A$4:$DA$2000,3,FALSE)="","",VLOOKUP($A84,'[1]Master File'!$A$4:$DA$2000,3,FALSE))</f>
        <v>Nanjing</v>
      </c>
      <c r="C84" s="44" t="str">
        <f ca="1">IF(VLOOKUP($A84,'[1]Master File'!$A$4:$DA$2000,4,FALSE)="","",VLOOKUP($A84,'[1]Master File'!$A$4:$DA$2000,4,FALSE))</f>
        <v>CNNKG</v>
      </c>
      <c r="D84" s="45" t="str">
        <f ca="1">IF(VLOOKUP($A84,'[1]Master File'!$A$4:$DA$2000,5,FALSE)="","",VLOOKUP($A84,'[1]Master File'!$A$4:$DA$2000,5,FALSE))</f>
        <v>O</v>
      </c>
      <c r="E84" s="44" t="str">
        <f ca="1">IF(VLOOKUP($A84,'[1]Master File'!$A$4:$DA$2000,6,FALSE)="","",VLOOKUP($A84,'[1]Master File'!$A$4:$DA$2000,6,FALSE))</f>
        <v>Mille Mi</v>
      </c>
      <c r="F84" s="44" t="str">
        <f ca="1">IF(VLOOKUP($A84,'[1]Master File'!$A$4:$DA$2000,7,FALSE)="","",VLOOKUP($A84,'[1]Master File'!$A$4:$DA$2000,7,FALSE))</f>
        <v>Manager</v>
      </c>
      <c r="G84" s="44" t="str">
        <f ca="1">IF(VLOOKUP($A84,'[1]Master File'!$A$4:$DA$2000,8,FALSE)="","",VLOOKUP($A84,'[1]Master File'!$A$4:$DA$2000,8,FALSE))</f>
        <v>86 25 86480882</v>
      </c>
      <c r="H84" s="44" t="str">
        <f ca="1">IF(VLOOKUP($A84,'[1]Master File'!$A$4:$DA$2000,9,FALSE)="","",VLOOKUP($A84,'[1]Master File'!$A$4:$DA$2000,9,FALSE))</f>
        <v>mmi@ups.com</v>
      </c>
      <c r="I84" s="45" t="str">
        <f ca="1">IF(VLOOKUP($A84,'[1]Master File'!$A$4:$DA$2000,44,FALSE)="","",VLOOKUP($A84,'[1]Master File'!$A$4:$DA$2000,44,FALSE))</f>
        <v>M</v>
      </c>
      <c r="J84" s="31"/>
    </row>
    <row r="85" spans="1:10">
      <c r="A85" s="43" t="str">
        <f ca="1">IF(VLOOKUP($A85,'[1]Master File'!$A$4:$DA$2000,2,FALSE)="","",VLOOKUP($A85,'[1]Master File'!$A$4:$DA$2000,2,FALSE))</f>
        <v>China</v>
      </c>
      <c r="B85" s="44" t="str">
        <f ca="1">IF(VLOOKUP($A85,'[1]Master File'!$A$4:$DA$2000,3,FALSE)="","",VLOOKUP($A85,'[1]Master File'!$A$4:$DA$2000,3,FALSE))</f>
        <v>Nanjing</v>
      </c>
      <c r="C85" s="44" t="str">
        <f ca="1">IF(VLOOKUP($A85,'[1]Master File'!$A$4:$DA$2000,4,FALSE)="","",VLOOKUP($A85,'[1]Master File'!$A$4:$DA$2000,4,FALSE))</f>
        <v>CNNKG</v>
      </c>
      <c r="D85" s="45" t="str">
        <f ca="1">IF(VLOOKUP($A85,'[1]Master File'!$A$4:$DA$2000,5,FALSE)="","",VLOOKUP($A85,'[1]Master File'!$A$4:$DA$2000,5,FALSE))</f>
        <v>O</v>
      </c>
      <c r="E85" s="44" t="str">
        <f ca="1">IF(VLOOKUP($A85,'[1]Master File'!$A$4:$DA$2000,6,FALSE)="","",VLOOKUP($A85,'[1]Master File'!$A$4:$DA$2000,6,FALSE))</f>
        <v>Fanny Fang</v>
      </c>
      <c r="F85" s="44" t="str">
        <f ca="1">IF(VLOOKUP($A85,'[1]Master File'!$A$4:$DA$2000,7,FALSE)="","",VLOOKUP($A85,'[1]Master File'!$A$4:$DA$2000,7,FALSE))</f>
        <v>CSR</v>
      </c>
      <c r="G85" s="44" t="str">
        <f ca="1">IF(VLOOKUP($A85,'[1]Master File'!$A$4:$DA$2000,8,FALSE)="","",VLOOKUP($A85,'[1]Master File'!$A$4:$DA$2000,8,FALSE))</f>
        <v>86 25 86480887</v>
      </c>
      <c r="H85" s="44" t="str">
        <f ca="1">IF(VLOOKUP($A85,'[1]Master File'!$A$4:$DA$2000,9,FALSE)="","",VLOOKUP($A85,'[1]Master File'!$A$4:$DA$2000,9,FALSE))</f>
        <v>fhouyan@ups.com</v>
      </c>
      <c r="I85" s="45" t="str">
        <f ca="1">IF(VLOOKUP($A85,'[1]Master File'!$A$4:$DA$2000,44,FALSE)="","",VLOOKUP($A85,'[1]Master File'!$A$4:$DA$2000,44,FALSE))</f>
        <v>M</v>
      </c>
      <c r="J85" s="31"/>
    </row>
    <row r="86" spans="1:10" ht="23.1">
      <c r="A86" s="43" t="str">
        <f ca="1">IF(VLOOKUP($A86,'[1]Master File'!$A$4:$DA$2000,2,FALSE)="","",VLOOKUP($A86,'[1]Master File'!$A$4:$DA$2000,2,FALSE))</f>
        <v>China</v>
      </c>
      <c r="B86" s="44" t="str">
        <f ca="1">IF(VLOOKUP($A86,'[1]Master File'!$A$4:$DA$2000,3,FALSE)="","",VLOOKUP($A86,'[1]Master File'!$A$4:$DA$2000,3,FALSE))</f>
        <v>Nanjing</v>
      </c>
      <c r="C86" s="44" t="str">
        <f ca="1">IF(VLOOKUP($A86,'[1]Master File'!$A$4:$DA$2000,4,FALSE)="","",VLOOKUP($A86,'[1]Master File'!$A$4:$DA$2000,4,FALSE))</f>
        <v>CNNKG</v>
      </c>
      <c r="D86" s="45" t="str">
        <f ca="1">IF(VLOOKUP($A86,'[1]Master File'!$A$4:$DA$2000,5,FALSE)="","",VLOOKUP($A86,'[1]Master File'!$A$4:$DA$2000,5,FALSE))</f>
        <v>O</v>
      </c>
      <c r="E86" s="44" t="str">
        <f ca="1">IF(VLOOKUP($A86,'[1]Master File'!$A$4:$DA$2000,6,FALSE)="","",VLOOKUP($A86,'[1]Master File'!$A$4:$DA$2000,6,FALSE))</f>
        <v>NKG group</v>
      </c>
      <c r="F86" s="44" t="str">
        <f ca="1">IF(VLOOKUP($A86,'[1]Master File'!$A$4:$DA$2000,7,FALSE)="","",VLOOKUP($A86,'[1]Master File'!$A$4:$DA$2000,7,FALSE))</f>
        <v/>
      </c>
      <c r="G86" s="44" t="str">
        <f ca="1">IF(VLOOKUP($A86,'[1]Master File'!$A$4:$DA$2000,8,FALSE)="","",VLOOKUP($A86,'[1]Master File'!$A$4:$DA$2000,8,FALSE))</f>
        <v/>
      </c>
      <c r="H86" s="44" t="str">
        <f ca="1">IF(VLOOKUP($A86,'[1]Master File'!$A$4:$DA$2000,9,FALSE)="","",VLOOKUP($A86,'[1]Master File'!$A$4:$DA$2000,9,FALSE))</f>
        <v>UPSNKGOCEAN@ups.com</v>
      </c>
      <c r="I86" s="45" t="str">
        <f ca="1">IF(VLOOKUP($A86,'[1]Master File'!$A$4:$DA$2000,44,FALSE)="","",VLOOKUP($A86,'[1]Master File'!$A$4:$DA$2000,44,FALSE))</f>
        <v>B</v>
      </c>
      <c r="J86" s="31"/>
    </row>
    <row r="87" spans="1:10">
      <c r="A87" s="43" t="str">
        <f ca="1">IF(VLOOKUP($A87,'[1]Master File'!$A$4:$DA$2000,2,FALSE)="","",VLOOKUP($A87,'[1]Master File'!$A$4:$DA$2000,2,FALSE))</f>
        <v>China</v>
      </c>
      <c r="B87" s="44" t="str">
        <f ca="1">IF(VLOOKUP($A87,'[1]Master File'!$A$4:$DA$2000,3,FALSE)="","",VLOOKUP($A87,'[1]Master File'!$A$4:$DA$2000,3,FALSE))</f>
        <v>Chizhou</v>
      </c>
      <c r="C87" s="44" t="str">
        <f ca="1">IF(VLOOKUP($A87,'[1]Master File'!$A$4:$DA$2000,4,FALSE)="","",VLOOKUP($A87,'[1]Master File'!$A$4:$DA$2000,4,FALSE))</f>
        <v>CNCHI</v>
      </c>
      <c r="D87" s="45" t="str">
        <f ca="1">IF(VLOOKUP($A87,'[1]Master File'!$A$4:$DA$2000,5,FALSE)="","",VLOOKUP($A87,'[1]Master File'!$A$4:$DA$2000,5,FALSE))</f>
        <v>O</v>
      </c>
      <c r="E87" s="44" t="str">
        <f ca="1">IF(VLOOKUP($A87,'[1]Master File'!$A$4:$DA$2000,6,FALSE)="","",VLOOKUP($A87,'[1]Master File'!$A$4:$DA$2000,6,FALSE))</f>
        <v>** See Nanjing</v>
      </c>
      <c r="F87" s="44" t="str">
        <f ca="1">IF(VLOOKUP($A87,'[1]Master File'!$A$4:$DA$2000,7,FALSE)="","",VLOOKUP($A87,'[1]Master File'!$A$4:$DA$2000,7,FALSE))</f>
        <v/>
      </c>
      <c r="G87" s="44" t="str">
        <f ca="1">IF(VLOOKUP($A87,'[1]Master File'!$A$4:$DA$2000,8,FALSE)="","",VLOOKUP($A87,'[1]Master File'!$A$4:$DA$2000,8,FALSE))</f>
        <v/>
      </c>
      <c r="H87" s="44" t="str">
        <f ca="1">IF(VLOOKUP($A87,'[1]Master File'!$A$4:$DA$2000,9,FALSE)="","",VLOOKUP($A87,'[1]Master File'!$A$4:$DA$2000,9,FALSE))</f>
        <v/>
      </c>
      <c r="I87" s="45" t="str">
        <f ca="1">IF(VLOOKUP($A87,'[1]Master File'!$A$4:$DA$2000,44,FALSE)="","",VLOOKUP($A87,'[1]Master File'!$A$4:$DA$2000,44,FALSE))</f>
        <v>*</v>
      </c>
      <c r="J87" s="31"/>
    </row>
    <row r="88" spans="1:10">
      <c r="A88" s="43" t="str">
        <f ca="1">IF(VLOOKUP($A88,'[1]Master File'!$A$4:$DA$2000,2,FALSE)="","",VLOOKUP($A88,'[1]Master File'!$A$4:$DA$2000,2,FALSE))</f>
        <v>China</v>
      </c>
      <c r="B88" s="44" t="str">
        <f ca="1">IF(VLOOKUP($A88,'[1]Master File'!$A$4:$DA$2000,3,FALSE)="","",VLOOKUP($A88,'[1]Master File'!$A$4:$DA$2000,3,FALSE))</f>
        <v>Jiangyin</v>
      </c>
      <c r="C88" s="44" t="str">
        <f ca="1">IF(VLOOKUP($A88,'[1]Master File'!$A$4:$DA$2000,4,FALSE)="","",VLOOKUP($A88,'[1]Master File'!$A$4:$DA$2000,4,FALSE))</f>
        <v>CNJIA</v>
      </c>
      <c r="D88" s="45" t="str">
        <f ca="1">IF(VLOOKUP($A88,'[1]Master File'!$A$4:$DA$2000,5,FALSE)="","",VLOOKUP($A88,'[1]Master File'!$A$4:$DA$2000,5,FALSE))</f>
        <v>O</v>
      </c>
      <c r="E88" s="44" t="str">
        <f ca="1">IF(VLOOKUP($A88,'[1]Master File'!$A$4:$DA$2000,6,FALSE)="","",VLOOKUP($A88,'[1]Master File'!$A$4:$DA$2000,6,FALSE))</f>
        <v>** See Nanjing (FCL)</v>
      </c>
      <c r="F88" s="44" t="str">
        <f ca="1">IF(VLOOKUP($A88,'[1]Master File'!$A$4:$DA$2000,7,FALSE)="","",VLOOKUP($A88,'[1]Master File'!$A$4:$DA$2000,7,FALSE))</f>
        <v/>
      </c>
      <c r="G88" s="44" t="str">
        <f ca="1">IF(VLOOKUP($A88,'[1]Master File'!$A$4:$DA$2000,8,FALSE)="","",VLOOKUP($A88,'[1]Master File'!$A$4:$DA$2000,8,FALSE))</f>
        <v/>
      </c>
      <c r="H88" s="44" t="str">
        <f ca="1">IF(VLOOKUP($A88,'[1]Master File'!$A$4:$DA$2000,9,FALSE)="","",VLOOKUP($A88,'[1]Master File'!$A$4:$DA$2000,9,FALSE))</f>
        <v/>
      </c>
      <c r="I88" s="45" t="str">
        <f ca="1">IF(VLOOKUP($A88,'[1]Master File'!$A$4:$DA$2000,44,FALSE)="","",VLOOKUP($A88,'[1]Master File'!$A$4:$DA$2000,44,FALSE))</f>
        <v>*</v>
      </c>
      <c r="J88" s="31"/>
    </row>
    <row r="89" spans="1:10">
      <c r="A89" s="43" t="str">
        <f ca="1">IF(VLOOKUP($A89,'[1]Master File'!$A$4:$DA$2000,2,FALSE)="","",VLOOKUP($A89,'[1]Master File'!$A$4:$DA$2000,2,FALSE))</f>
        <v>China</v>
      </c>
      <c r="B89" s="44" t="str">
        <f ca="1">IF(VLOOKUP($A89,'[1]Master File'!$A$4:$DA$2000,3,FALSE)="","",VLOOKUP($A89,'[1]Master File'!$A$4:$DA$2000,3,FALSE))</f>
        <v>Lianyungang</v>
      </c>
      <c r="C89" s="44" t="str">
        <f ca="1">IF(VLOOKUP($A89,'[1]Master File'!$A$4:$DA$2000,4,FALSE)="","",VLOOKUP($A89,'[1]Master File'!$A$4:$DA$2000,4,FALSE))</f>
        <v>CNLYG</v>
      </c>
      <c r="D89" s="45" t="str">
        <f ca="1">IF(VLOOKUP($A89,'[1]Master File'!$A$4:$DA$2000,5,FALSE)="","",VLOOKUP($A89,'[1]Master File'!$A$4:$DA$2000,5,FALSE))</f>
        <v>O</v>
      </c>
      <c r="E89" s="44" t="str">
        <f ca="1">IF(VLOOKUP($A89,'[1]Master File'!$A$4:$DA$2000,6,FALSE)="","",VLOOKUP($A89,'[1]Master File'!$A$4:$DA$2000,6,FALSE))</f>
        <v>** See Nanjing</v>
      </c>
      <c r="F89" s="44" t="str">
        <f ca="1">IF(VLOOKUP($A89,'[1]Master File'!$A$4:$DA$2000,7,FALSE)="","",VLOOKUP($A89,'[1]Master File'!$A$4:$DA$2000,7,FALSE))</f>
        <v/>
      </c>
      <c r="G89" s="44" t="str">
        <f ca="1">IF(VLOOKUP($A89,'[1]Master File'!$A$4:$DA$2000,8,FALSE)="","",VLOOKUP($A89,'[1]Master File'!$A$4:$DA$2000,8,FALSE))</f>
        <v/>
      </c>
      <c r="H89" s="44" t="str">
        <f ca="1">IF(VLOOKUP($A89,'[1]Master File'!$A$4:$DA$2000,9,FALSE)="","",VLOOKUP($A89,'[1]Master File'!$A$4:$DA$2000,9,FALSE))</f>
        <v/>
      </c>
      <c r="I89" s="45" t="str">
        <f ca="1">IF(VLOOKUP($A89,'[1]Master File'!$A$4:$DA$2000,44,FALSE)="","",VLOOKUP($A89,'[1]Master File'!$A$4:$DA$2000,44,FALSE))</f>
        <v>*</v>
      </c>
      <c r="J89" s="31"/>
    </row>
    <row r="90" spans="1:10">
      <c r="A90" s="43" t="str">
        <f ca="1">IF(VLOOKUP($A90,'[1]Master File'!$A$4:$DA$2000,2,FALSE)="","",VLOOKUP($A90,'[1]Master File'!$A$4:$DA$2000,2,FALSE))</f>
        <v>China</v>
      </c>
      <c r="B90" s="44" t="str">
        <f ca="1">IF(VLOOKUP($A90,'[1]Master File'!$A$4:$DA$2000,3,FALSE)="","",VLOOKUP($A90,'[1]Master File'!$A$4:$DA$2000,3,FALSE))</f>
        <v>Wuhan</v>
      </c>
      <c r="C90" s="44" t="str">
        <f ca="1">IF(VLOOKUP($A90,'[1]Master File'!$A$4:$DA$2000,4,FALSE)="","",VLOOKUP($A90,'[1]Master File'!$A$4:$DA$2000,4,FALSE))</f>
        <v>CNWUH</v>
      </c>
      <c r="D90" s="45" t="str">
        <f ca="1">IF(VLOOKUP($A90,'[1]Master File'!$A$4:$DA$2000,5,FALSE)="","",VLOOKUP($A90,'[1]Master File'!$A$4:$DA$2000,5,FALSE))</f>
        <v>O</v>
      </c>
      <c r="E90" s="44" t="str">
        <f ca="1">IF(VLOOKUP($A90,'[1]Master File'!$A$4:$DA$2000,6,FALSE)="","",VLOOKUP($A90,'[1]Master File'!$A$4:$DA$2000,6,FALSE))</f>
        <v>** See Nanjing</v>
      </c>
      <c r="F90" s="44" t="str">
        <f ca="1">IF(VLOOKUP($A90,'[1]Master File'!$A$4:$DA$2000,7,FALSE)="","",VLOOKUP($A90,'[1]Master File'!$A$4:$DA$2000,7,FALSE))</f>
        <v/>
      </c>
      <c r="G90" s="44" t="str">
        <f ca="1">IF(VLOOKUP($A90,'[1]Master File'!$A$4:$DA$2000,8,FALSE)="","",VLOOKUP($A90,'[1]Master File'!$A$4:$DA$2000,8,FALSE))</f>
        <v/>
      </c>
      <c r="H90" s="44" t="str">
        <f ca="1">IF(VLOOKUP($A90,'[1]Master File'!$A$4:$DA$2000,9,FALSE)="","",VLOOKUP($A90,'[1]Master File'!$A$4:$DA$2000,9,FALSE))</f>
        <v/>
      </c>
      <c r="I90" s="45" t="str">
        <f ca="1">IF(VLOOKUP($A90,'[1]Master File'!$A$4:$DA$2000,44,FALSE)="","",VLOOKUP($A90,'[1]Master File'!$A$4:$DA$2000,44,FALSE))</f>
        <v>*</v>
      </c>
      <c r="J90" s="31"/>
    </row>
    <row r="91" spans="1:10">
      <c r="A91" s="43" t="str">
        <f ca="1">IF(VLOOKUP($A91,'[1]Master File'!$A$4:$DA$2000,2,FALSE)="","",VLOOKUP($A91,'[1]Master File'!$A$4:$DA$2000,2,FALSE))</f>
        <v>China</v>
      </c>
      <c r="B91" s="44" t="str">
        <f ca="1">IF(VLOOKUP($A91,'[1]Master File'!$A$4:$DA$2000,3,FALSE)="","",VLOOKUP($A91,'[1]Master File'!$A$4:$DA$2000,3,FALSE))</f>
        <v>Zhangjiagang</v>
      </c>
      <c r="C91" s="44" t="str">
        <f ca="1">IF(VLOOKUP($A91,'[1]Master File'!$A$4:$DA$2000,4,FALSE)="","",VLOOKUP($A91,'[1]Master File'!$A$4:$DA$2000,4,FALSE))</f>
        <v>CNZJG</v>
      </c>
      <c r="D91" s="45" t="str">
        <f ca="1">IF(VLOOKUP($A91,'[1]Master File'!$A$4:$DA$2000,5,FALSE)="","",VLOOKUP($A91,'[1]Master File'!$A$4:$DA$2000,5,FALSE))</f>
        <v>O</v>
      </c>
      <c r="E91" s="44" t="str">
        <f ca="1">IF(VLOOKUP($A91,'[1]Master File'!$A$4:$DA$2000,6,FALSE)="","",VLOOKUP($A91,'[1]Master File'!$A$4:$DA$2000,6,FALSE))</f>
        <v>** See Nanjing</v>
      </c>
      <c r="F91" s="44" t="str">
        <f ca="1">IF(VLOOKUP($A91,'[1]Master File'!$A$4:$DA$2000,7,FALSE)="","",VLOOKUP($A91,'[1]Master File'!$A$4:$DA$2000,7,FALSE))</f>
        <v/>
      </c>
      <c r="G91" s="44" t="str">
        <f ca="1">IF(VLOOKUP($A91,'[1]Master File'!$A$4:$DA$2000,8,FALSE)="","",VLOOKUP($A91,'[1]Master File'!$A$4:$DA$2000,8,FALSE))</f>
        <v/>
      </c>
      <c r="H91" s="44" t="str">
        <f ca="1">IF(VLOOKUP($A91,'[1]Master File'!$A$4:$DA$2000,9,FALSE)="","",VLOOKUP($A91,'[1]Master File'!$A$4:$DA$2000,9,FALSE))</f>
        <v/>
      </c>
      <c r="I91" s="45" t="str">
        <f ca="1">IF(VLOOKUP($A91,'[1]Master File'!$A$4:$DA$2000,44,FALSE)="","",VLOOKUP($A91,'[1]Master File'!$A$4:$DA$2000,44,FALSE))</f>
        <v>*</v>
      </c>
      <c r="J91" s="31"/>
    </row>
    <row r="92" spans="1:10" ht="23.1">
      <c r="A92" s="43" t="str">
        <f ca="1">IF(VLOOKUP($A92,'[1]Master File'!$A$4:$DA$2000,2,FALSE)="","",VLOOKUP($A92,'[1]Master File'!$A$4:$DA$2000,2,FALSE))</f>
        <v>China</v>
      </c>
      <c r="B92" s="44" t="str">
        <f ca="1">IF(VLOOKUP($A92,'[1]Master File'!$A$4:$DA$2000,3,FALSE)="","",VLOOKUP($A92,'[1]Master File'!$A$4:$DA$2000,3,FALSE))</f>
        <v>Ningbo</v>
      </c>
      <c r="C92" s="44" t="str">
        <f ca="1">IF(VLOOKUP($A92,'[1]Master File'!$A$4:$DA$2000,4,FALSE)="","",VLOOKUP($A92,'[1]Master File'!$A$4:$DA$2000,4,FALSE))</f>
        <v>CNNGB</v>
      </c>
      <c r="D92" s="45" t="str">
        <f ca="1">IF(VLOOKUP($A92,'[1]Master File'!$A$4:$DA$2000,5,FALSE)="","",VLOOKUP($A92,'[1]Master File'!$A$4:$DA$2000,5,FALSE))</f>
        <v>O</v>
      </c>
      <c r="E92" s="44" t="str">
        <f ca="1">IF(VLOOKUP($A92,'[1]Master File'!$A$4:$DA$2000,6,FALSE)="","",VLOOKUP($A92,'[1]Master File'!$A$4:$DA$2000,6,FALSE))</f>
        <v>Jasmine Yuan</v>
      </c>
      <c r="F92" s="44" t="str">
        <f ca="1">IF(VLOOKUP($A92,'[1]Master File'!$A$4:$DA$2000,7,FALSE)="","",VLOOKUP($A92,'[1]Master File'!$A$4:$DA$2000,7,FALSE))</f>
        <v>Operation Manager</v>
      </c>
      <c r="G92" s="44" t="str">
        <f ca="1">IF(VLOOKUP($A92,'[1]Master File'!$A$4:$DA$2000,8,FALSE)="","",VLOOKUP($A92,'[1]Master File'!$A$4:$DA$2000,8,FALSE))</f>
        <v>86 574 27661663</v>
      </c>
      <c r="H92" s="44" t="str">
        <f ca="1">IF(VLOOKUP($A92,'[1]Master File'!$A$4:$DA$2000,9,FALSE)="","",VLOOKUP($A92,'[1]Master File'!$A$4:$DA$2000,9,FALSE))</f>
        <v>jasmine.yuan@ups.com</v>
      </c>
      <c r="I92" s="45" t="str">
        <f ca="1">IF(VLOOKUP($A92,'[1]Master File'!$A$4:$DA$2000,44,FALSE)="","",VLOOKUP($A92,'[1]Master File'!$A$4:$DA$2000,44,FALSE))</f>
        <v>B</v>
      </c>
      <c r="J92" s="31"/>
    </row>
    <row r="93" spans="1:10" ht="23.1">
      <c r="A93" s="43" t="str">
        <f ca="1">IF(VLOOKUP($A93,'[1]Master File'!$A$4:$DA$2000,2,FALSE)="","",VLOOKUP($A93,'[1]Master File'!$A$4:$DA$2000,2,FALSE))</f>
        <v>China</v>
      </c>
      <c r="B93" s="44" t="str">
        <f ca="1">IF(VLOOKUP($A93,'[1]Master File'!$A$4:$DA$2000,3,FALSE)="","",VLOOKUP($A93,'[1]Master File'!$A$4:$DA$2000,3,FALSE))</f>
        <v>Ningbo</v>
      </c>
      <c r="C93" s="44" t="str">
        <f ca="1">IF(VLOOKUP($A93,'[1]Master File'!$A$4:$DA$2000,4,FALSE)="","",VLOOKUP($A93,'[1]Master File'!$A$4:$DA$2000,4,FALSE))</f>
        <v>CNNGB</v>
      </c>
      <c r="D93" s="45" t="str">
        <f ca="1">IF(VLOOKUP($A93,'[1]Master File'!$A$4:$DA$2000,5,FALSE)="","",VLOOKUP($A93,'[1]Master File'!$A$4:$DA$2000,5,FALSE))</f>
        <v>O</v>
      </c>
      <c r="E93" s="44" t="str">
        <f ca="1">IF(VLOOKUP($A93,'[1]Master File'!$A$4:$DA$2000,6,FALSE)="","",VLOOKUP($A93,'[1]Master File'!$A$4:$DA$2000,6,FALSE))</f>
        <v>May Shi</v>
      </c>
      <c r="F93" s="44" t="str">
        <f ca="1">IF(VLOOKUP($A93,'[1]Master File'!$A$4:$DA$2000,7,FALSE)="","",VLOOKUP($A93,'[1]Master File'!$A$4:$DA$2000,7,FALSE))</f>
        <v>Documentation</v>
      </c>
      <c r="G93" s="44" t="str">
        <f ca="1">IF(VLOOKUP($A93,'[1]Master File'!$A$4:$DA$2000,8,FALSE)="","",VLOOKUP($A93,'[1]Master File'!$A$4:$DA$2000,8,FALSE))</f>
        <v>86 574 27661712</v>
      </c>
      <c r="H93" s="44" t="str">
        <f ca="1">IF(VLOOKUP($A93,'[1]Master File'!$A$4:$DA$2000,9,FALSE)="","",VLOOKUP($A93,'[1]Master File'!$A$4:$DA$2000,9,FALSE))</f>
        <v>Sjie1@Ups.com</v>
      </c>
      <c r="I93" s="45" t="str">
        <f ca="1">IF(VLOOKUP($A93,'[1]Master File'!$A$4:$DA$2000,44,FALSE)="","",VLOOKUP($A93,'[1]Master File'!$A$4:$DA$2000,44,FALSE))</f>
        <v>B</v>
      </c>
      <c r="J93" s="31"/>
    </row>
    <row r="94" spans="1:10" ht="23.1">
      <c r="A94" s="43" t="str">
        <f ca="1">IF(VLOOKUP($A94,'[1]Master File'!$A$4:$DA$2000,2,FALSE)="","",VLOOKUP($A94,'[1]Master File'!$A$4:$DA$2000,2,FALSE))</f>
        <v>China</v>
      </c>
      <c r="B94" s="44" t="str">
        <f ca="1">IF(VLOOKUP($A94,'[1]Master File'!$A$4:$DA$2000,3,FALSE)="","",VLOOKUP($A94,'[1]Master File'!$A$4:$DA$2000,3,FALSE))</f>
        <v>Ningbo</v>
      </c>
      <c r="C94" s="44" t="str">
        <f ca="1">IF(VLOOKUP($A94,'[1]Master File'!$A$4:$DA$2000,4,FALSE)="","",VLOOKUP($A94,'[1]Master File'!$A$4:$DA$2000,4,FALSE))</f>
        <v>CNNGB</v>
      </c>
      <c r="D94" s="45" t="str">
        <f ca="1">IF(VLOOKUP($A94,'[1]Master File'!$A$4:$DA$2000,5,FALSE)="","",VLOOKUP($A94,'[1]Master File'!$A$4:$DA$2000,5,FALSE))</f>
        <v>O</v>
      </c>
      <c r="E94" s="44" t="str">
        <f ca="1">IF(VLOOKUP($A94,'[1]Master File'!$A$4:$DA$2000,6,FALSE)="","",VLOOKUP($A94,'[1]Master File'!$A$4:$DA$2000,6,FALSE))</f>
        <v>Vivienne Li</v>
      </c>
      <c r="F94" s="44" t="str">
        <f ca="1">IF(VLOOKUP($A94,'[1]Master File'!$A$4:$DA$2000,7,FALSE)="","",VLOOKUP($A94,'[1]Master File'!$A$4:$DA$2000,7,FALSE))</f>
        <v>assist supervisor</v>
      </c>
      <c r="G94" s="44" t="str">
        <f ca="1">IF(VLOOKUP($A94,'[1]Master File'!$A$4:$DA$2000,8,FALSE)="","",VLOOKUP($A94,'[1]Master File'!$A$4:$DA$2000,8,FALSE))</f>
        <v>86 574 27661631</v>
      </c>
      <c r="H94" s="44" t="str">
        <f ca="1">IF(VLOOKUP($A94,'[1]Master File'!$A$4:$DA$2000,9,FALSE)="","",VLOOKUP($A94,'[1]Master File'!$A$4:$DA$2000,9,FALSE))</f>
        <v>lvivienne@ups.com</v>
      </c>
      <c r="I94" s="45" t="str">
        <f ca="1">IF(VLOOKUP($A94,'[1]Master File'!$A$4:$DA$2000,44,FALSE)="","",VLOOKUP($A94,'[1]Master File'!$A$4:$DA$2000,44,FALSE))</f>
        <v>M</v>
      </c>
      <c r="J94" s="31"/>
    </row>
    <row r="95" spans="1:10" ht="23.1">
      <c r="A95" s="43" t="str">
        <f ca="1">IF(VLOOKUP($A95,'[1]Master File'!$A$4:$DA$2000,2,FALSE)="","",VLOOKUP($A95,'[1]Master File'!$A$4:$DA$2000,2,FALSE))</f>
        <v>China</v>
      </c>
      <c r="B95" s="44" t="str">
        <f ca="1">IF(VLOOKUP($A95,'[1]Master File'!$A$4:$DA$2000,3,FALSE)="","",VLOOKUP($A95,'[1]Master File'!$A$4:$DA$2000,3,FALSE))</f>
        <v>Ningbo</v>
      </c>
      <c r="C95" s="44" t="str">
        <f ca="1">IF(VLOOKUP($A95,'[1]Master File'!$A$4:$DA$2000,4,FALSE)="","",VLOOKUP($A95,'[1]Master File'!$A$4:$DA$2000,4,FALSE))</f>
        <v>CNNGB</v>
      </c>
      <c r="D95" s="45" t="str">
        <f ca="1">IF(VLOOKUP($A95,'[1]Master File'!$A$4:$DA$2000,5,FALSE)="","",VLOOKUP($A95,'[1]Master File'!$A$4:$DA$2000,5,FALSE))</f>
        <v>O</v>
      </c>
      <c r="E95" s="44" t="str">
        <f ca="1">IF(VLOOKUP($A95,'[1]Master File'!$A$4:$DA$2000,6,FALSE)="","",VLOOKUP($A95,'[1]Master File'!$A$4:$DA$2000,6,FALSE))</f>
        <v>Phoebe Cen</v>
      </c>
      <c r="F95" s="44" t="str">
        <f ca="1">IF(VLOOKUP($A95,'[1]Master File'!$A$4:$DA$2000,7,FALSE)="","",VLOOKUP($A95,'[1]Master File'!$A$4:$DA$2000,7,FALSE))</f>
        <v>CSR Supervisor</v>
      </c>
      <c r="G95" s="44" t="str">
        <f ca="1">IF(VLOOKUP($A95,'[1]Master File'!$A$4:$DA$2000,8,FALSE)="","",VLOOKUP($A95,'[1]Master File'!$A$4:$DA$2000,8,FALSE))</f>
        <v>86 574 27661630</v>
      </c>
      <c r="H95" s="44" t="str">
        <f ca="1">IF(VLOOKUP($A95,'[1]Master File'!$A$4:$DA$2000,9,FALSE)="","",VLOOKUP($A95,'[1]Master File'!$A$4:$DA$2000,9,FALSE))</f>
        <v>phoebe.cen@ups.com</v>
      </c>
      <c r="I95" s="45" t="str">
        <f ca="1">IF(VLOOKUP($A95,'[1]Master File'!$A$4:$DA$2000,44,FALSE)="","",VLOOKUP($A95,'[1]Master File'!$A$4:$DA$2000,44,FALSE))</f>
        <v>B</v>
      </c>
      <c r="J95" s="31"/>
    </row>
    <row r="96" spans="1:10">
      <c r="A96" s="43" t="str">
        <f ca="1">IF(VLOOKUP($A96,'[1]Master File'!$A$4:$DA$2000,2,FALSE)="","",VLOOKUP($A96,'[1]Master File'!$A$4:$DA$2000,2,FALSE))</f>
        <v>China</v>
      </c>
      <c r="B96" s="44" t="str">
        <f ca="1">IF(VLOOKUP($A96,'[1]Master File'!$A$4:$DA$2000,3,FALSE)="","",VLOOKUP($A96,'[1]Master File'!$A$4:$DA$2000,3,FALSE))</f>
        <v>Ningbo</v>
      </c>
      <c r="C96" s="44" t="str">
        <f ca="1">IF(VLOOKUP($A96,'[1]Master File'!$A$4:$DA$2000,4,FALSE)="","",VLOOKUP($A96,'[1]Master File'!$A$4:$DA$2000,4,FALSE))</f>
        <v>CNNGB</v>
      </c>
      <c r="D96" s="45" t="str">
        <f ca="1">IF(VLOOKUP($A96,'[1]Master File'!$A$4:$DA$2000,5,FALSE)="","",VLOOKUP($A96,'[1]Master File'!$A$4:$DA$2000,5,FALSE))</f>
        <v>O</v>
      </c>
      <c r="E96" s="44" t="str">
        <f ca="1">IF(VLOOKUP($A96,'[1]Master File'!$A$4:$DA$2000,6,FALSE)="","",VLOOKUP($A96,'[1]Master File'!$A$4:$DA$2000,6,FALSE))</f>
        <v>Lillian Wang</v>
      </c>
      <c r="F96" s="44" t="str">
        <f ca="1">IF(VLOOKUP($A96,'[1]Master File'!$A$4:$DA$2000,7,FALSE)="","",VLOOKUP($A96,'[1]Master File'!$A$4:$DA$2000,7,FALSE))</f>
        <v>CSR</v>
      </c>
      <c r="G96" s="44" t="str">
        <f ca="1">IF(VLOOKUP($A96,'[1]Master File'!$A$4:$DA$2000,8,FALSE)="","",VLOOKUP($A96,'[1]Master File'!$A$4:$DA$2000,8,FALSE))</f>
        <v>86 574 27661637</v>
      </c>
      <c r="H96" s="44" t="str">
        <f ca="1">IF(VLOOKUP($A96,'[1]Master File'!$A$4:$DA$2000,9,FALSE)="","",VLOOKUP($A96,'[1]Master File'!$A$4:$DA$2000,9,FALSE))</f>
        <v>wchaoyun@ups.com</v>
      </c>
      <c r="I96" s="45" t="str">
        <f ca="1">IF(VLOOKUP($A96,'[1]Master File'!$A$4:$DA$2000,44,FALSE)="","",VLOOKUP($A96,'[1]Master File'!$A$4:$DA$2000,44,FALSE))</f>
        <v>M</v>
      </c>
      <c r="J96" s="31"/>
    </row>
    <row r="97" spans="1:10" ht="23.1">
      <c r="A97" s="43" t="str">
        <f ca="1">IF(VLOOKUP($A97,'[1]Master File'!$A$4:$DA$2000,2,FALSE)="","",VLOOKUP($A97,'[1]Master File'!$A$4:$DA$2000,2,FALSE))</f>
        <v>China</v>
      </c>
      <c r="B97" s="44" t="str">
        <f ca="1">IF(VLOOKUP($A97,'[1]Master File'!$A$4:$DA$2000,3,FALSE)="","",VLOOKUP($A97,'[1]Master File'!$A$4:$DA$2000,3,FALSE))</f>
        <v>Ningbo</v>
      </c>
      <c r="C97" s="44" t="str">
        <f ca="1">IF(VLOOKUP($A97,'[1]Master File'!$A$4:$DA$2000,4,FALSE)="","",VLOOKUP($A97,'[1]Master File'!$A$4:$DA$2000,4,FALSE))</f>
        <v>CNNGB</v>
      </c>
      <c r="D97" s="45" t="str">
        <f ca="1">IF(VLOOKUP($A97,'[1]Master File'!$A$4:$DA$2000,5,FALSE)="","",VLOOKUP($A97,'[1]Master File'!$A$4:$DA$2000,5,FALSE))</f>
        <v>O</v>
      </c>
      <c r="E97" s="44" t="str">
        <f ca="1">IF(VLOOKUP($A97,'[1]Master File'!$A$4:$DA$2000,6,FALSE)="","",VLOOKUP($A97,'[1]Master File'!$A$4:$DA$2000,6,FALSE))</f>
        <v>Cici Ruan</v>
      </c>
      <c r="F97" s="44" t="str">
        <f ca="1">IF(VLOOKUP($A97,'[1]Master File'!$A$4:$DA$2000,7,FALSE)="","",VLOOKUP($A97,'[1]Master File'!$A$4:$DA$2000,7,FALSE))</f>
        <v>Asst Supervisor</v>
      </c>
      <c r="G97" s="44" t="str">
        <f ca="1">IF(VLOOKUP($A97,'[1]Master File'!$A$4:$DA$2000,8,FALSE)="","",VLOOKUP($A97,'[1]Master File'!$A$4:$DA$2000,8,FALSE))</f>
        <v>86 574 27661610</v>
      </c>
      <c r="H97" s="44" t="str">
        <f ca="1">IF(VLOOKUP($A97,'[1]Master File'!$A$4:$DA$2000,9,FALSE)="","",VLOOKUP($A97,'[1]Master File'!$A$4:$DA$2000,9,FALSE))</f>
        <v>cruan@ups.com</v>
      </c>
      <c r="I97" s="45" t="str">
        <f ca="1">IF(VLOOKUP($A97,'[1]Master File'!$A$4:$DA$2000,44,FALSE)="","",VLOOKUP($A97,'[1]Master File'!$A$4:$DA$2000,44,FALSE))</f>
        <v>B</v>
      </c>
      <c r="J97" s="31"/>
    </row>
    <row r="98" spans="1:10">
      <c r="A98" s="43" t="str">
        <f ca="1">IF(VLOOKUP($A98,'[1]Master File'!$A$4:$DA$2000,2,FALSE)="","",VLOOKUP($A98,'[1]Master File'!$A$4:$DA$2000,2,FALSE))</f>
        <v>China</v>
      </c>
      <c r="B98" s="44" t="str">
        <f ca="1">IF(VLOOKUP($A98,'[1]Master File'!$A$4:$DA$2000,3,FALSE)="","",VLOOKUP($A98,'[1]Master File'!$A$4:$DA$2000,3,FALSE))</f>
        <v>Hangzhou</v>
      </c>
      <c r="C98" s="44" t="str">
        <f ca="1">IF(VLOOKUP($A98,'[1]Master File'!$A$4:$DA$2000,4,FALSE)="","",VLOOKUP($A98,'[1]Master File'!$A$4:$DA$2000,4,FALSE))</f>
        <v>CNHGH</v>
      </c>
      <c r="D98" s="45" t="str">
        <f ca="1">IF(VLOOKUP($A98,'[1]Master File'!$A$4:$DA$2000,5,FALSE)="","",VLOOKUP($A98,'[1]Master File'!$A$4:$DA$2000,5,FALSE))</f>
        <v>O</v>
      </c>
      <c r="E98" s="44" t="str">
        <f ca="1">IF(VLOOKUP($A98,'[1]Master File'!$A$4:$DA$2000,6,FALSE)="","",VLOOKUP($A98,'[1]Master File'!$A$4:$DA$2000,6,FALSE))</f>
        <v>Nick Zhang</v>
      </c>
      <c r="F98" s="44" t="str">
        <f ca="1">IF(VLOOKUP($A98,'[1]Master File'!$A$4:$DA$2000,7,FALSE)="","",VLOOKUP($A98,'[1]Master File'!$A$4:$DA$2000,7,FALSE))</f>
        <v>Supervisor</v>
      </c>
      <c r="G98" s="44" t="str">
        <f ca="1">IF(VLOOKUP($A98,'[1]Master File'!$A$4:$DA$2000,8,FALSE)="","",VLOOKUP($A98,'[1]Master File'!$A$4:$DA$2000,8,FALSE))</f>
        <v>86 571 86005666</v>
      </c>
      <c r="H98" s="44" t="str">
        <f ca="1">IF(VLOOKUP($A98,'[1]Master File'!$A$4:$DA$2000,9,FALSE)="","",VLOOKUP($A98,'[1]Master File'!$A$4:$DA$2000,9,FALSE))</f>
        <v>Nickzhang@ups.com</v>
      </c>
      <c r="I98" s="45" t="str">
        <f ca="1">IF(VLOOKUP($A98,'[1]Master File'!$A$4:$DA$2000,44,FALSE)="","",VLOOKUP($A98,'[1]Master File'!$A$4:$DA$2000,44,FALSE))</f>
        <v>B</v>
      </c>
      <c r="J98" s="31"/>
    </row>
    <row r="99" spans="1:10" ht="23.1">
      <c r="A99" s="43" t="str">
        <f ca="1">IF(VLOOKUP($A99,'[1]Master File'!$A$4:$DA$2000,2,FALSE)="","",VLOOKUP($A99,'[1]Master File'!$A$4:$DA$2000,2,FALSE))</f>
        <v>China</v>
      </c>
      <c r="B99" s="44" t="str">
        <f ca="1">IF(VLOOKUP($A99,'[1]Master File'!$A$4:$DA$2000,3,FALSE)="","",VLOOKUP($A99,'[1]Master File'!$A$4:$DA$2000,3,FALSE))</f>
        <v>Hangzhou</v>
      </c>
      <c r="C99" s="44" t="str">
        <f ca="1">IF(VLOOKUP($A99,'[1]Master File'!$A$4:$DA$2000,4,FALSE)="","",VLOOKUP($A99,'[1]Master File'!$A$4:$DA$2000,4,FALSE))</f>
        <v>CNHGH</v>
      </c>
      <c r="D99" s="45" t="str">
        <f ca="1">IF(VLOOKUP($A99,'[1]Master File'!$A$4:$DA$2000,5,FALSE)="","",VLOOKUP($A99,'[1]Master File'!$A$4:$DA$2000,5,FALSE))</f>
        <v>O</v>
      </c>
      <c r="E99" s="44" t="str">
        <f ca="1">IF(VLOOKUP($A99,'[1]Master File'!$A$4:$DA$2000,6,FALSE)="","",VLOOKUP($A99,'[1]Master File'!$A$4:$DA$2000,6,FALSE))</f>
        <v>** See Ningbo (for FOB Ningbo)</v>
      </c>
      <c r="F99" s="44" t="str">
        <f ca="1">IF(VLOOKUP($A99,'[1]Master File'!$A$4:$DA$2000,7,FALSE)="","",VLOOKUP($A99,'[1]Master File'!$A$4:$DA$2000,7,FALSE))</f>
        <v/>
      </c>
      <c r="G99" s="44" t="str">
        <f ca="1">IF(VLOOKUP($A99,'[1]Master File'!$A$4:$DA$2000,8,FALSE)="","",VLOOKUP($A99,'[1]Master File'!$A$4:$DA$2000,8,FALSE))</f>
        <v/>
      </c>
      <c r="H99" s="44" t="str">
        <f ca="1">IF(VLOOKUP($A99,'[1]Master File'!$A$4:$DA$2000,9,FALSE)="","",VLOOKUP($A99,'[1]Master File'!$A$4:$DA$2000,9,FALSE))</f>
        <v/>
      </c>
      <c r="I99" s="45" t="str">
        <f ca="1">IF(VLOOKUP($A99,'[1]Master File'!$A$4:$DA$2000,44,FALSE)="","",VLOOKUP($A99,'[1]Master File'!$A$4:$DA$2000,44,FALSE))</f>
        <v>*</v>
      </c>
      <c r="J99" s="31"/>
    </row>
    <row r="100" spans="1:10" ht="23.1">
      <c r="A100" s="43" t="str">
        <f ca="1">IF(VLOOKUP($A100,'[1]Master File'!$A$4:$DA$2000,2,FALSE)="","",VLOOKUP($A100,'[1]Master File'!$A$4:$DA$2000,2,FALSE))</f>
        <v>China</v>
      </c>
      <c r="B100" s="44" t="str">
        <f ca="1">IF(VLOOKUP($A100,'[1]Master File'!$A$4:$DA$2000,3,FALSE)="","",VLOOKUP($A100,'[1]Master File'!$A$4:$DA$2000,3,FALSE))</f>
        <v>Qingdao</v>
      </c>
      <c r="C100" s="44" t="str">
        <f ca="1">IF(VLOOKUP($A100,'[1]Master File'!$A$4:$DA$2000,4,FALSE)="","",VLOOKUP($A100,'[1]Master File'!$A$4:$DA$2000,4,FALSE))</f>
        <v>CNTAO</v>
      </c>
      <c r="D100" s="45" t="str">
        <f ca="1">IF(VLOOKUP($A100,'[1]Master File'!$A$4:$DA$2000,5,FALSE)="","",VLOOKUP($A100,'[1]Master File'!$A$4:$DA$2000,5,FALSE))</f>
        <v>O</v>
      </c>
      <c r="E100" s="44" t="str">
        <f ca="1">IF(VLOOKUP($A100,'[1]Master File'!$A$4:$DA$2000,6,FALSE)="","",VLOOKUP($A100,'[1]Master File'!$A$4:$DA$2000,6,FALSE))</f>
        <v>Kate Tian</v>
      </c>
      <c r="F100" s="44" t="str">
        <f ca="1">IF(VLOOKUP($A100,'[1]Master File'!$A$4:$DA$2000,7,FALSE)="","",VLOOKUP($A100,'[1]Master File'!$A$4:$DA$2000,7,FALSE))</f>
        <v>Operation</v>
      </c>
      <c r="G100" s="44" t="str">
        <f ca="1">IF(VLOOKUP($A100,'[1]Master File'!$A$4:$DA$2000,8,FALSE)="","",VLOOKUP($A100,'[1]Master File'!$A$4:$DA$2000,8,FALSE))</f>
        <v>86 532 85729812 ext 118</v>
      </c>
      <c r="H100" s="44" t="str">
        <f ca="1">IF(VLOOKUP($A100,'[1]Master File'!$A$4:$DA$2000,9,FALSE)="","",VLOOKUP($A100,'[1]Master File'!$A$4:$DA$2000,9,FALSE))</f>
        <v>tkate@ups.com</v>
      </c>
      <c r="I100" s="45" t="str">
        <f ca="1">IF(VLOOKUP($A100,'[1]Master File'!$A$4:$DA$2000,44,FALSE)="","",VLOOKUP($A100,'[1]Master File'!$A$4:$DA$2000,44,FALSE))</f>
        <v>M</v>
      </c>
      <c r="J100" s="31"/>
    </row>
    <row r="101" spans="1:10" ht="23.1">
      <c r="A101" s="43" t="str">
        <f ca="1">IF(VLOOKUP($A101,'[1]Master File'!$A$4:$DA$2000,2,FALSE)="","",VLOOKUP($A101,'[1]Master File'!$A$4:$DA$2000,2,FALSE))</f>
        <v>China</v>
      </c>
      <c r="B101" s="44" t="str">
        <f ca="1">IF(VLOOKUP($A101,'[1]Master File'!$A$4:$DA$2000,3,FALSE)="","",VLOOKUP($A101,'[1]Master File'!$A$4:$DA$2000,3,FALSE))</f>
        <v>Qingdao</v>
      </c>
      <c r="C101" s="44" t="str">
        <f ca="1">IF(VLOOKUP($A101,'[1]Master File'!$A$4:$DA$2000,4,FALSE)="","",VLOOKUP($A101,'[1]Master File'!$A$4:$DA$2000,4,FALSE))</f>
        <v>CNTAO</v>
      </c>
      <c r="D101" s="45" t="str">
        <f ca="1">IF(VLOOKUP($A101,'[1]Master File'!$A$4:$DA$2000,5,FALSE)="","",VLOOKUP($A101,'[1]Master File'!$A$4:$DA$2000,5,FALSE))</f>
        <v>O</v>
      </c>
      <c r="E101" s="44" t="str">
        <f ca="1">IF(VLOOKUP($A101,'[1]Master File'!$A$4:$DA$2000,6,FALSE)="","",VLOOKUP($A101,'[1]Master File'!$A$4:$DA$2000,6,FALSE))</f>
        <v>TAO Group2</v>
      </c>
      <c r="F101" s="44" t="str">
        <f ca="1">IF(VLOOKUP($A101,'[1]Master File'!$A$4:$DA$2000,7,FALSE)="","",VLOOKUP($A101,'[1]Master File'!$A$4:$DA$2000,7,FALSE))</f>
        <v/>
      </c>
      <c r="G101" s="44" t="str">
        <f ca="1">IF(VLOOKUP($A101,'[1]Master File'!$A$4:$DA$2000,8,FALSE)="","",VLOOKUP($A101,'[1]Master File'!$A$4:$DA$2000,8,FALSE))</f>
        <v/>
      </c>
      <c r="H101" s="44" t="str">
        <f ca="1">IF(VLOOKUP($A101,'[1]Master File'!$A$4:$DA$2000,9,FALSE)="","",VLOOKUP($A101,'[1]Master File'!$A$4:$DA$2000,9,FALSE))</f>
        <v>UPSTAOOCEANSM@ups.com</v>
      </c>
      <c r="I101" s="45" t="str">
        <f ca="1">IF(VLOOKUP($A101,'[1]Master File'!$A$4:$DA$2000,44,FALSE)="","",VLOOKUP($A101,'[1]Master File'!$A$4:$DA$2000,44,FALSE))</f>
        <v>B</v>
      </c>
      <c r="J101" s="31"/>
    </row>
    <row r="102" spans="1:10">
      <c r="A102" s="43" t="str">
        <f ca="1">IF(VLOOKUP($A102,'[1]Master File'!$A$4:$DA$2000,2,FALSE)="","",VLOOKUP($A102,'[1]Master File'!$A$4:$DA$2000,2,FALSE))</f>
        <v>China</v>
      </c>
      <c r="B102" s="44" t="str">
        <f ca="1">IF(VLOOKUP($A102,'[1]Master File'!$A$4:$DA$2000,3,FALSE)="","",VLOOKUP($A102,'[1]Master File'!$A$4:$DA$2000,3,FALSE))</f>
        <v>Shanghai</v>
      </c>
      <c r="C102" s="44" t="str">
        <f ca="1">IF(VLOOKUP($A102,'[1]Master File'!$A$4:$DA$2000,4,FALSE)="","",VLOOKUP($A102,'[1]Master File'!$A$4:$DA$2000,4,FALSE))</f>
        <v>CNSHA</v>
      </c>
      <c r="D102" s="45" t="str">
        <f ca="1">IF(VLOOKUP($A102,'[1]Master File'!$A$4:$DA$2000,5,FALSE)="","",VLOOKUP($A102,'[1]Master File'!$A$4:$DA$2000,5,FALSE))</f>
        <v>O</v>
      </c>
      <c r="E102" s="44" t="str">
        <f ca="1">IF(VLOOKUP($A102,'[1]Master File'!$A$4:$DA$2000,6,FALSE)="","",VLOOKUP($A102,'[1]Master File'!$A$4:$DA$2000,6,FALSE))</f>
        <v>Yongker Wu</v>
      </c>
      <c r="F102" s="44" t="str">
        <f ca="1">IF(VLOOKUP($A102,'[1]Master File'!$A$4:$DA$2000,7,FALSE)="","",VLOOKUP($A102,'[1]Master File'!$A$4:$DA$2000,7,FALSE))</f>
        <v>CSR</v>
      </c>
      <c r="G102" s="44" t="str">
        <f ca="1">IF(VLOOKUP($A102,'[1]Master File'!$A$4:$DA$2000,8,FALSE)="","",VLOOKUP($A102,'[1]Master File'!$A$4:$DA$2000,8,FALSE))</f>
        <v>86 21 38102401</v>
      </c>
      <c r="H102" s="44" t="str">
        <f ca="1">IF(VLOOKUP($A102,'[1]Master File'!$A$4:$DA$2000,9,FALSE)="","",VLOOKUP($A102,'[1]Master File'!$A$4:$DA$2000,9,FALSE))</f>
        <v>wshishuo@ups.com</v>
      </c>
      <c r="I102" s="45" t="str">
        <f ca="1">IF(VLOOKUP($A102,'[1]Master File'!$A$4:$DA$2000,44,FALSE)="","",VLOOKUP($A102,'[1]Master File'!$A$4:$DA$2000,44,FALSE))</f>
        <v>M</v>
      </c>
      <c r="J102" s="31"/>
    </row>
    <row r="103" spans="1:10">
      <c r="A103" s="43" t="str">
        <f ca="1">IF(VLOOKUP($A103,'[1]Master File'!$A$4:$DA$2000,2,FALSE)="","",VLOOKUP($A103,'[1]Master File'!$A$4:$DA$2000,2,FALSE))</f>
        <v>China</v>
      </c>
      <c r="B103" s="44" t="str">
        <f ca="1">IF(VLOOKUP($A103,'[1]Master File'!$A$4:$DA$2000,3,FALSE)="","",VLOOKUP($A103,'[1]Master File'!$A$4:$DA$2000,3,FALSE))</f>
        <v>Shanghai</v>
      </c>
      <c r="C103" s="44" t="str">
        <f ca="1">IF(VLOOKUP($A103,'[1]Master File'!$A$4:$DA$2000,4,FALSE)="","",VLOOKUP($A103,'[1]Master File'!$A$4:$DA$2000,4,FALSE))</f>
        <v>CNSHA</v>
      </c>
      <c r="D103" s="45" t="str">
        <f ca="1">IF(VLOOKUP($A103,'[1]Master File'!$A$4:$DA$2000,5,FALSE)="","",VLOOKUP($A103,'[1]Master File'!$A$4:$DA$2000,5,FALSE))</f>
        <v>O</v>
      </c>
      <c r="E103" s="44" t="str">
        <f ca="1">IF(VLOOKUP($A103,'[1]Master File'!$A$4:$DA$2000,6,FALSE)="","",VLOOKUP($A103,'[1]Master File'!$A$4:$DA$2000,6,FALSE))</f>
        <v>Ada Chen</v>
      </c>
      <c r="F103" s="44" t="str">
        <f ca="1">IF(VLOOKUP($A103,'[1]Master File'!$A$4:$DA$2000,7,FALSE)="","",VLOOKUP($A103,'[1]Master File'!$A$4:$DA$2000,7,FALSE))</f>
        <v>Supervisor</v>
      </c>
      <c r="G103" s="44" t="str">
        <f ca="1">IF(VLOOKUP($A103,'[1]Master File'!$A$4:$DA$2000,8,FALSE)="","",VLOOKUP($A103,'[1]Master File'!$A$4:$DA$2000,8,FALSE))</f>
        <v>86 21 38102525</v>
      </c>
      <c r="H103" s="44" t="str">
        <f ca="1">IF(VLOOKUP($A103,'[1]Master File'!$A$4:$DA$2000,9,FALSE)="","",VLOOKUP($A103,'[1]Master File'!$A$4:$DA$2000,9,FALSE))</f>
        <v>ada.chen@ups.com</v>
      </c>
      <c r="I103" s="45" t="str">
        <f ca="1">IF(VLOOKUP($A103,'[1]Master File'!$A$4:$DA$2000,44,FALSE)="","",VLOOKUP($A103,'[1]Master File'!$A$4:$DA$2000,44,FALSE))</f>
        <v>B</v>
      </c>
      <c r="J103" s="31"/>
    </row>
    <row r="104" spans="1:10">
      <c r="A104" s="43" t="str">
        <f ca="1">IF(VLOOKUP($A104,'[1]Master File'!$A$4:$DA$2000,2,FALSE)="","",VLOOKUP($A104,'[1]Master File'!$A$4:$DA$2000,2,FALSE))</f>
        <v>China</v>
      </c>
      <c r="B104" s="44" t="str">
        <f ca="1">IF(VLOOKUP($A104,'[1]Master File'!$A$4:$DA$2000,3,FALSE)="","",VLOOKUP($A104,'[1]Master File'!$A$4:$DA$2000,3,FALSE))</f>
        <v>Shanghai</v>
      </c>
      <c r="C104" s="44" t="str">
        <f ca="1">IF(VLOOKUP($A104,'[1]Master File'!$A$4:$DA$2000,4,FALSE)="","",VLOOKUP($A104,'[1]Master File'!$A$4:$DA$2000,4,FALSE))</f>
        <v>CNSHA</v>
      </c>
      <c r="D104" s="45" t="str">
        <f ca="1">IF(VLOOKUP($A104,'[1]Master File'!$A$4:$DA$2000,5,FALSE)="","",VLOOKUP($A104,'[1]Master File'!$A$4:$DA$2000,5,FALSE))</f>
        <v>O</v>
      </c>
      <c r="E104" s="44" t="str">
        <f ca="1">IF(VLOOKUP($A104,'[1]Master File'!$A$4:$DA$2000,6,FALSE)="","",VLOOKUP($A104,'[1]Master File'!$A$4:$DA$2000,6,FALSE))</f>
        <v>Xu xiao Qiong</v>
      </c>
      <c r="F104" s="44" t="str">
        <f ca="1">IF(VLOOKUP($A104,'[1]Master File'!$A$4:$DA$2000,7,FALSE)="","",VLOOKUP($A104,'[1]Master File'!$A$4:$DA$2000,7,FALSE))</f>
        <v>Doc. Staff</v>
      </c>
      <c r="G104" s="44" t="str">
        <f ca="1">IF(VLOOKUP($A104,'[1]Master File'!$A$4:$DA$2000,8,FALSE)="","",VLOOKUP($A104,'[1]Master File'!$A$4:$DA$2000,8,FALSE))</f>
        <v>86 21 38102419</v>
      </c>
      <c r="H104" s="44" t="str">
        <f ca="1">IF(VLOOKUP($A104,'[1]Master File'!$A$4:$DA$2000,9,FALSE)="","",VLOOKUP($A104,'[1]Master File'!$A$4:$DA$2000,9,FALSE))</f>
        <v>xqiong@ups.com</v>
      </c>
      <c r="I104" s="45" t="str">
        <f ca="1">IF(VLOOKUP($A104,'[1]Master File'!$A$4:$DA$2000,44,FALSE)="","",VLOOKUP($A104,'[1]Master File'!$A$4:$DA$2000,44,FALSE))</f>
        <v>M</v>
      </c>
      <c r="J104" s="31"/>
    </row>
    <row r="105" spans="1:10">
      <c r="A105" s="43" t="str">
        <f ca="1">IF(VLOOKUP($A105,'[1]Master File'!$A$4:$DA$2000,2,FALSE)="","",VLOOKUP($A105,'[1]Master File'!$A$4:$DA$2000,2,FALSE))</f>
        <v>China</v>
      </c>
      <c r="B105" s="44" t="str">
        <f ca="1">IF(VLOOKUP($A105,'[1]Master File'!$A$4:$DA$2000,3,FALSE)="","",VLOOKUP($A105,'[1]Master File'!$A$4:$DA$2000,3,FALSE))</f>
        <v>Shanghai</v>
      </c>
      <c r="C105" s="44" t="str">
        <f ca="1">IF(VLOOKUP($A105,'[1]Master File'!$A$4:$DA$2000,4,FALSE)="","",VLOOKUP($A105,'[1]Master File'!$A$4:$DA$2000,4,FALSE))</f>
        <v>CNSHA</v>
      </c>
      <c r="D105" s="45" t="str">
        <f ca="1">IF(VLOOKUP($A105,'[1]Master File'!$A$4:$DA$2000,5,FALSE)="","",VLOOKUP($A105,'[1]Master File'!$A$4:$DA$2000,5,FALSE))</f>
        <v>O</v>
      </c>
      <c r="E105" s="44" t="str">
        <f ca="1">IF(VLOOKUP($A105,'[1]Master File'!$A$4:$DA$2000,6,FALSE)="","",VLOOKUP($A105,'[1]Master File'!$A$4:$DA$2000,6,FALSE))</f>
        <v>Frances Zhang</v>
      </c>
      <c r="F105" s="44" t="str">
        <f ca="1">IF(VLOOKUP($A105,'[1]Master File'!$A$4:$DA$2000,7,FALSE)="","",VLOOKUP($A105,'[1]Master File'!$A$4:$DA$2000,7,FALSE))</f>
        <v>CSR</v>
      </c>
      <c r="G105" s="44" t="str">
        <f ca="1">IF(VLOOKUP($A105,'[1]Master File'!$A$4:$DA$2000,8,FALSE)="","",VLOOKUP($A105,'[1]Master File'!$A$4:$DA$2000,8,FALSE))</f>
        <v>86 21 38102400</v>
      </c>
      <c r="H105" s="44" t="str">
        <f ca="1">IF(VLOOKUP($A105,'[1]Master File'!$A$4:$DA$2000,9,FALSE)="","",VLOOKUP($A105,'[1]Master File'!$A$4:$DA$2000,9,FALSE))</f>
        <v>zfrances@ups.com</v>
      </c>
      <c r="I105" s="45" t="str">
        <f ca="1">IF(VLOOKUP($A105,'[1]Master File'!$A$4:$DA$2000,44,FALSE)="","",VLOOKUP($A105,'[1]Master File'!$A$4:$DA$2000,44,FALSE))</f>
        <v>M</v>
      </c>
      <c r="J105" s="31"/>
    </row>
    <row r="106" spans="1:10">
      <c r="A106" s="43" t="str">
        <f ca="1">IF(VLOOKUP($A106,'[1]Master File'!$A$4:$DA$2000,2,FALSE)="","",VLOOKUP($A106,'[1]Master File'!$A$4:$DA$2000,2,FALSE))</f>
        <v>China</v>
      </c>
      <c r="B106" s="44" t="str">
        <f ca="1">IF(VLOOKUP($A106,'[1]Master File'!$A$4:$DA$2000,3,FALSE)="","",VLOOKUP($A106,'[1]Master File'!$A$4:$DA$2000,3,FALSE))</f>
        <v>Jiangyin</v>
      </c>
      <c r="C106" s="44" t="str">
        <f ca="1">IF(VLOOKUP($A106,'[1]Master File'!$A$4:$DA$2000,4,FALSE)="","",VLOOKUP($A106,'[1]Master File'!$A$4:$DA$2000,4,FALSE))</f>
        <v>CNJIA</v>
      </c>
      <c r="D106" s="45" t="str">
        <f ca="1">IF(VLOOKUP($A106,'[1]Master File'!$A$4:$DA$2000,5,FALSE)="","",VLOOKUP($A106,'[1]Master File'!$A$4:$DA$2000,5,FALSE))</f>
        <v>O</v>
      </c>
      <c r="E106" s="44" t="str">
        <f ca="1">IF(VLOOKUP($A106,'[1]Master File'!$A$4:$DA$2000,6,FALSE)="","",VLOOKUP($A106,'[1]Master File'!$A$4:$DA$2000,6,FALSE))</f>
        <v>** See Shanghai (LCL)</v>
      </c>
      <c r="F106" s="44" t="str">
        <f ca="1">IF(VLOOKUP($A106,'[1]Master File'!$A$4:$DA$2000,7,FALSE)="","",VLOOKUP($A106,'[1]Master File'!$A$4:$DA$2000,7,FALSE))</f>
        <v/>
      </c>
      <c r="G106" s="44" t="str">
        <f ca="1">IF(VLOOKUP($A106,'[1]Master File'!$A$4:$DA$2000,8,FALSE)="","",VLOOKUP($A106,'[1]Master File'!$A$4:$DA$2000,8,FALSE))</f>
        <v/>
      </c>
      <c r="H106" s="44" t="str">
        <f ca="1">IF(VLOOKUP($A106,'[1]Master File'!$A$4:$DA$2000,9,FALSE)="","",VLOOKUP($A106,'[1]Master File'!$A$4:$DA$2000,9,FALSE))</f>
        <v/>
      </c>
      <c r="I106" s="45" t="str">
        <f ca="1">IF(VLOOKUP($A106,'[1]Master File'!$A$4:$DA$2000,44,FALSE)="","",VLOOKUP($A106,'[1]Master File'!$A$4:$DA$2000,44,FALSE))</f>
        <v>*</v>
      </c>
      <c r="J106" s="31"/>
    </row>
    <row r="107" spans="1:10" ht="23.1">
      <c r="A107" s="43" t="str">
        <f ca="1">IF(VLOOKUP($A107,'[1]Master File'!$A$4:$DA$2000,2,FALSE)="","",VLOOKUP($A107,'[1]Master File'!$A$4:$DA$2000,2,FALSE))</f>
        <v>China</v>
      </c>
      <c r="B107" s="44" t="str">
        <f ca="1">IF(VLOOKUP($A107,'[1]Master File'!$A$4:$DA$2000,3,FALSE)="","",VLOOKUP($A107,'[1]Master File'!$A$4:$DA$2000,3,FALSE))</f>
        <v>Shenzhen</v>
      </c>
      <c r="C107" s="44" t="str">
        <f ca="1">IF(VLOOKUP($A107,'[1]Master File'!$A$4:$DA$2000,4,FALSE)="","",VLOOKUP($A107,'[1]Master File'!$A$4:$DA$2000,4,FALSE))</f>
        <v>CNSZX</v>
      </c>
      <c r="D107" s="45" t="str">
        <f ca="1">IF(VLOOKUP($A107,'[1]Master File'!$A$4:$DA$2000,5,FALSE)="","",VLOOKUP($A107,'[1]Master File'!$A$4:$DA$2000,5,FALSE))</f>
        <v>O</v>
      </c>
      <c r="E107" s="44" t="str">
        <f ca="1">IF(VLOOKUP($A107,'[1]Master File'!$A$4:$DA$2000,6,FALSE)="","",VLOOKUP($A107,'[1]Master File'!$A$4:$DA$2000,6,FALSE))</f>
        <v>SZX Kroger Team</v>
      </c>
      <c r="F107" s="44" t="str">
        <f ca="1">IF(VLOOKUP($A107,'[1]Master File'!$A$4:$DA$2000,7,FALSE)="","",VLOOKUP($A107,'[1]Master File'!$A$4:$DA$2000,7,FALSE))</f>
        <v/>
      </c>
      <c r="G107" s="44" t="str">
        <f ca="1">IF(VLOOKUP($A107,'[1]Master File'!$A$4:$DA$2000,8,FALSE)="","",VLOOKUP($A107,'[1]Master File'!$A$4:$DA$2000,8,FALSE))</f>
        <v/>
      </c>
      <c r="H107" s="44" t="str">
        <f ca="1">IF(VLOOKUP($A107,'[1]Master File'!$A$4:$DA$2000,9,FALSE)="","",VLOOKUP($A107,'[1]Master File'!$A$4:$DA$2000,9,FALSE))</f>
        <v>upsszxoceankrogerop@ups.com</v>
      </c>
      <c r="I107" s="45" t="str">
        <f ca="1">IF(VLOOKUP($A107,'[1]Master File'!$A$4:$DA$2000,44,FALSE)="","",VLOOKUP($A107,'[1]Master File'!$A$4:$DA$2000,44,FALSE))</f>
        <v>M</v>
      </c>
      <c r="J107" s="31"/>
    </row>
    <row r="108" spans="1:10" ht="23.1">
      <c r="A108" s="43" t="str">
        <f ca="1">IF(VLOOKUP($A108,'[1]Master File'!$A$4:$DA$2000,2,FALSE)="","",VLOOKUP($A108,'[1]Master File'!$A$4:$DA$2000,2,FALSE))</f>
        <v>China</v>
      </c>
      <c r="B108" s="44" t="str">
        <f ca="1">IF(VLOOKUP($A108,'[1]Master File'!$A$4:$DA$2000,3,FALSE)="","",VLOOKUP($A108,'[1]Master File'!$A$4:$DA$2000,3,FALSE))</f>
        <v>Shenzhen</v>
      </c>
      <c r="C108" s="44" t="str">
        <f ca="1">IF(VLOOKUP($A108,'[1]Master File'!$A$4:$DA$2000,4,FALSE)="","",VLOOKUP($A108,'[1]Master File'!$A$4:$DA$2000,4,FALSE))</f>
        <v>CNSZX</v>
      </c>
      <c r="D108" s="45" t="str">
        <f ca="1">IF(VLOOKUP($A108,'[1]Master File'!$A$4:$DA$2000,5,FALSE)="","",VLOOKUP($A108,'[1]Master File'!$A$4:$DA$2000,5,FALSE))</f>
        <v>O</v>
      </c>
      <c r="E108" s="44" t="str">
        <f ca="1">IF(VLOOKUP($A108,'[1]Master File'!$A$4:$DA$2000,6,FALSE)="","",VLOOKUP($A108,'[1]Master File'!$A$4:$DA$2000,6,FALSE))</f>
        <v>Keira Ma</v>
      </c>
      <c r="F108" s="44" t="str">
        <f ca="1">IF(VLOOKUP($A108,'[1]Master File'!$A$4:$DA$2000,7,FALSE)="","",VLOOKUP($A108,'[1]Master File'!$A$4:$DA$2000,7,FALSE))</f>
        <v xml:space="preserve">Senior SCR </v>
      </c>
      <c r="G108" s="44" t="str">
        <f ca="1">IF(VLOOKUP($A108,'[1]Master File'!$A$4:$DA$2000,8,FALSE)="","",VLOOKUP($A108,'[1]Master File'!$A$4:$DA$2000,8,FALSE))</f>
        <v>86 755 82627892</v>
      </c>
      <c r="H108" s="44" t="str">
        <f ca="1">IF(VLOOKUP($A108,'[1]Master File'!$A$4:$DA$2000,9,FALSE)="","",VLOOKUP($A108,'[1]Master File'!$A$4:$DA$2000,9,FALSE))</f>
        <v>mkeira@ups.com</v>
      </c>
      <c r="I108" s="45" t="str">
        <f ca="1">IF(VLOOKUP($A108,'[1]Master File'!$A$4:$DA$2000,44,FALSE)="","",VLOOKUP($A108,'[1]Master File'!$A$4:$DA$2000,44,FALSE))</f>
        <v>M</v>
      </c>
      <c r="J108" s="31"/>
    </row>
    <row r="109" spans="1:10">
      <c r="A109" s="43" t="str">
        <f ca="1">IF(VLOOKUP($A109,'[1]Master File'!$A$4:$DA$2000,2,FALSE)="","",VLOOKUP($A109,'[1]Master File'!$A$4:$DA$2000,2,FALSE))</f>
        <v>China</v>
      </c>
      <c r="B109" s="44" t="str">
        <f ca="1">IF(VLOOKUP($A109,'[1]Master File'!$A$4:$DA$2000,3,FALSE)="","",VLOOKUP($A109,'[1]Master File'!$A$4:$DA$2000,3,FALSE))</f>
        <v>Shenzhen</v>
      </c>
      <c r="C109" s="44" t="str">
        <f ca="1">IF(VLOOKUP($A109,'[1]Master File'!$A$4:$DA$2000,4,FALSE)="","",VLOOKUP($A109,'[1]Master File'!$A$4:$DA$2000,4,FALSE))</f>
        <v>CNSZX</v>
      </c>
      <c r="D109" s="45" t="str">
        <f ca="1">IF(VLOOKUP($A109,'[1]Master File'!$A$4:$DA$2000,5,FALSE)="","",VLOOKUP($A109,'[1]Master File'!$A$4:$DA$2000,5,FALSE))</f>
        <v>O</v>
      </c>
      <c r="E109" s="44" t="str">
        <f ca="1">IF(VLOOKUP($A109,'[1]Master File'!$A$4:$DA$2000,6,FALSE)="","",VLOOKUP($A109,'[1]Master File'!$A$4:$DA$2000,6,FALSE))</f>
        <v>Vinia Wu</v>
      </c>
      <c r="F109" s="44" t="str">
        <f ca="1">IF(VLOOKUP($A109,'[1]Master File'!$A$4:$DA$2000,7,FALSE)="","",VLOOKUP($A109,'[1]Master File'!$A$4:$DA$2000,7,FALSE))</f>
        <v>Supervisor</v>
      </c>
      <c r="G109" s="44" t="str">
        <f ca="1">IF(VLOOKUP($A109,'[1]Master File'!$A$4:$DA$2000,8,FALSE)="","",VLOOKUP($A109,'[1]Master File'!$A$4:$DA$2000,8,FALSE))</f>
        <v>86 755 82627858</v>
      </c>
      <c r="H109" s="44" t="str">
        <f ca="1">IF(VLOOKUP($A109,'[1]Master File'!$A$4:$DA$2000,9,FALSE)="","",VLOOKUP($A109,'[1]Master File'!$A$4:$DA$2000,9,FALSE))</f>
        <v>vinia.wu@ups.com</v>
      </c>
      <c r="I109" s="45" t="str">
        <f ca="1">IF(VLOOKUP($A109,'[1]Master File'!$A$4:$DA$2000,44,FALSE)="","",VLOOKUP($A109,'[1]Master File'!$A$4:$DA$2000,44,FALSE))</f>
        <v>B</v>
      </c>
      <c r="J109" s="31"/>
    </row>
    <row r="110" spans="1:10">
      <c r="A110" s="43" t="str">
        <f ca="1">IF(VLOOKUP($A110,'[1]Master File'!$A$4:$DA$2000,2,FALSE)="","",VLOOKUP($A110,'[1]Master File'!$A$4:$DA$2000,2,FALSE))</f>
        <v>China</v>
      </c>
      <c r="B110" s="44" t="str">
        <f ca="1">IF(VLOOKUP($A110,'[1]Master File'!$A$4:$DA$2000,3,FALSE)="","",VLOOKUP($A110,'[1]Master File'!$A$4:$DA$2000,3,FALSE))</f>
        <v>Shantou</v>
      </c>
      <c r="C110" s="44" t="str">
        <f ca="1">IF(VLOOKUP($A110,'[1]Master File'!$A$4:$DA$2000,4,FALSE)="","",VLOOKUP($A110,'[1]Master File'!$A$4:$DA$2000,4,FALSE))</f>
        <v>CNSWA</v>
      </c>
      <c r="D110" s="45" t="str">
        <f ca="1">IF(VLOOKUP($A110,'[1]Master File'!$A$4:$DA$2000,5,FALSE)="","",VLOOKUP($A110,'[1]Master File'!$A$4:$DA$2000,5,FALSE))</f>
        <v>O</v>
      </c>
      <c r="E110" s="44" t="str">
        <f ca="1">IF(VLOOKUP($A110,'[1]Master File'!$A$4:$DA$2000,6,FALSE)="","",VLOOKUP($A110,'[1]Master File'!$A$4:$DA$2000,6,FALSE))</f>
        <v>** See Shenzhen</v>
      </c>
      <c r="F110" s="44" t="str">
        <f ca="1">IF(VLOOKUP($A110,'[1]Master File'!$A$4:$DA$2000,7,FALSE)="","",VLOOKUP($A110,'[1]Master File'!$A$4:$DA$2000,7,FALSE))</f>
        <v/>
      </c>
      <c r="G110" s="44" t="str">
        <f ca="1">IF(VLOOKUP($A110,'[1]Master File'!$A$4:$DA$2000,8,FALSE)="","",VLOOKUP($A110,'[1]Master File'!$A$4:$DA$2000,8,FALSE))</f>
        <v/>
      </c>
      <c r="H110" s="44" t="str">
        <f ca="1">IF(VLOOKUP($A110,'[1]Master File'!$A$4:$DA$2000,9,FALSE)="","",VLOOKUP($A110,'[1]Master File'!$A$4:$DA$2000,9,FALSE))</f>
        <v/>
      </c>
      <c r="I110" s="45" t="str">
        <f ca="1">IF(VLOOKUP($A110,'[1]Master File'!$A$4:$DA$2000,44,FALSE)="","",VLOOKUP($A110,'[1]Master File'!$A$4:$DA$2000,44,FALSE))</f>
        <v>*</v>
      </c>
      <c r="J110" s="31"/>
    </row>
    <row r="111" spans="1:10">
      <c r="A111" s="43" t="str">
        <f ca="1">IF(VLOOKUP($A111,'[1]Master File'!$A$4:$DA$2000,2,FALSE)="","",VLOOKUP($A111,'[1]Master File'!$A$4:$DA$2000,2,FALSE))</f>
        <v>China</v>
      </c>
      <c r="B111" s="44" t="str">
        <f ca="1">IF(VLOOKUP($A111,'[1]Master File'!$A$4:$DA$2000,3,FALSE)="","",VLOOKUP($A111,'[1]Master File'!$A$4:$DA$2000,3,FALSE))</f>
        <v>Yantian</v>
      </c>
      <c r="C111" s="44" t="str">
        <f ca="1">IF(VLOOKUP($A111,'[1]Master File'!$A$4:$DA$2000,4,FALSE)="","",VLOOKUP($A111,'[1]Master File'!$A$4:$DA$2000,4,FALSE))</f>
        <v>CNYTN</v>
      </c>
      <c r="D111" s="45" t="str">
        <f ca="1">IF(VLOOKUP($A111,'[1]Master File'!$A$4:$DA$2000,5,FALSE)="","",VLOOKUP($A111,'[1]Master File'!$A$4:$DA$2000,5,FALSE))</f>
        <v>O</v>
      </c>
      <c r="E111" s="44" t="str">
        <f ca="1">IF(VLOOKUP($A111,'[1]Master File'!$A$4:$DA$2000,6,FALSE)="","",VLOOKUP($A111,'[1]Master File'!$A$4:$DA$2000,6,FALSE))</f>
        <v>** See Shenzhen</v>
      </c>
      <c r="F111" s="44" t="str">
        <f ca="1">IF(VLOOKUP($A111,'[1]Master File'!$A$4:$DA$2000,7,FALSE)="","",VLOOKUP($A111,'[1]Master File'!$A$4:$DA$2000,7,FALSE))</f>
        <v/>
      </c>
      <c r="G111" s="44" t="str">
        <f ca="1">IF(VLOOKUP($A111,'[1]Master File'!$A$4:$DA$2000,8,FALSE)="","",VLOOKUP($A111,'[1]Master File'!$A$4:$DA$2000,8,FALSE))</f>
        <v/>
      </c>
      <c r="H111" s="44" t="str">
        <f ca="1">IF(VLOOKUP($A111,'[1]Master File'!$A$4:$DA$2000,9,FALSE)="","",VLOOKUP($A111,'[1]Master File'!$A$4:$DA$2000,9,FALSE))</f>
        <v/>
      </c>
      <c r="I111" s="45" t="str">
        <f ca="1">IF(VLOOKUP($A111,'[1]Master File'!$A$4:$DA$2000,44,FALSE)="","",VLOOKUP($A111,'[1]Master File'!$A$4:$DA$2000,44,FALSE))</f>
        <v>*</v>
      </c>
      <c r="J111" s="31"/>
    </row>
    <row r="112" spans="1:10" ht="34.5">
      <c r="A112" s="43" t="str">
        <f ca="1">IF(VLOOKUP($A112,'[1]Master File'!$A$4:$DA$2000,2,FALSE)="","",VLOOKUP($A112,'[1]Master File'!$A$4:$DA$2000,2,FALSE))</f>
        <v>China</v>
      </c>
      <c r="B112" s="44" t="str">
        <f ca="1">IF(VLOOKUP($A112,'[1]Master File'!$A$4:$DA$2000,3,FALSE)="","",VLOOKUP($A112,'[1]Master File'!$A$4:$DA$2000,3,FALSE))</f>
        <v>Dongguan</v>
      </c>
      <c r="C112" s="44" t="str">
        <f ca="1">IF(VLOOKUP($A112,'[1]Master File'!$A$4:$DA$2000,4,FALSE)="","",VLOOKUP($A112,'[1]Master File'!$A$4:$DA$2000,4,FALSE))</f>
        <v>CNDGG</v>
      </c>
      <c r="D112" s="45" t="str">
        <f ca="1">IF(VLOOKUP($A112,'[1]Master File'!$A$4:$DA$2000,5,FALSE)="","",VLOOKUP($A112,'[1]Master File'!$A$4:$DA$2000,5,FALSE))</f>
        <v>O</v>
      </c>
      <c r="E112" s="44" t="str">
        <f ca="1">IF(VLOOKUP($A112,'[1]Master File'!$A$4:$DA$2000,6,FALSE)="","",VLOOKUP($A112,'[1]Master File'!$A$4:$DA$2000,6,FALSE))</f>
        <v>** If Incoterm Location is Shenzhen, see Shenzhen.</v>
      </c>
      <c r="F112" s="44" t="str">
        <f ca="1">IF(VLOOKUP($A112,'[1]Master File'!$A$4:$DA$2000,7,FALSE)="","",VLOOKUP($A112,'[1]Master File'!$A$4:$DA$2000,7,FALSE))</f>
        <v/>
      </c>
      <c r="G112" s="44" t="str">
        <f ca="1">IF(VLOOKUP($A112,'[1]Master File'!$A$4:$DA$2000,8,FALSE)="","",VLOOKUP($A112,'[1]Master File'!$A$4:$DA$2000,8,FALSE))</f>
        <v/>
      </c>
      <c r="H112" s="44" t="str">
        <f ca="1">IF(VLOOKUP($A112,'[1]Master File'!$A$4:$DA$2000,9,FALSE)="","",VLOOKUP($A112,'[1]Master File'!$A$4:$DA$2000,9,FALSE))</f>
        <v/>
      </c>
      <c r="I112" s="45" t="str">
        <f ca="1">IF(VLOOKUP($A112,'[1]Master File'!$A$4:$DA$2000,44,FALSE)="","",VLOOKUP($A112,'[1]Master File'!$A$4:$DA$2000,44,FALSE))</f>
        <v>*</v>
      </c>
      <c r="J112" s="31"/>
    </row>
    <row r="113" spans="1:10" ht="23.1">
      <c r="A113" s="43" t="str">
        <f ca="1">IF(VLOOKUP($A113,'[1]Master File'!$A$4:$DA$2000,2,FALSE)="","",VLOOKUP($A113,'[1]Master File'!$A$4:$DA$2000,2,FALSE))</f>
        <v>China</v>
      </c>
      <c r="B113" s="44" t="str">
        <f ca="1">IF(VLOOKUP($A113,'[1]Master File'!$A$4:$DA$2000,3,FALSE)="","",VLOOKUP($A113,'[1]Master File'!$A$4:$DA$2000,3,FALSE))</f>
        <v>Tianjin(airport) 
Xingang(seaport)</v>
      </c>
      <c r="C113" s="44" t="str">
        <f ca="1">IF(VLOOKUP($A113,'[1]Master File'!$A$4:$DA$2000,4,FALSE)="","",VLOOKUP($A113,'[1]Master File'!$A$4:$DA$2000,4,FALSE))</f>
        <v>CNTSN/CNTXG</v>
      </c>
      <c r="D113" s="45" t="str">
        <f ca="1">IF(VLOOKUP($A113,'[1]Master File'!$A$4:$DA$2000,5,FALSE)="","",VLOOKUP($A113,'[1]Master File'!$A$4:$DA$2000,5,FALSE))</f>
        <v>O</v>
      </c>
      <c r="E113" s="44" t="str">
        <f ca="1">IF(VLOOKUP($A113,'[1]Master File'!$A$4:$DA$2000,6,FALSE)="","",VLOOKUP($A113,'[1]Master File'!$A$4:$DA$2000,6,FALSE))</f>
        <v>Jeanne Wang</v>
      </c>
      <c r="F113" s="44" t="str">
        <f ca="1">IF(VLOOKUP($A113,'[1]Master File'!$A$4:$DA$2000,7,FALSE)="","",VLOOKUP($A113,'[1]Master File'!$A$4:$DA$2000,7,FALSE))</f>
        <v xml:space="preserve">Ocean Supervisor  </v>
      </c>
      <c r="G113" s="44" t="str">
        <f ca="1">IF(VLOOKUP($A113,'[1]Master File'!$A$4:$DA$2000,8,FALSE)="","",VLOOKUP($A113,'[1]Master File'!$A$4:$DA$2000,8,FALSE))</f>
        <v>86 22 23153399 ext 106</v>
      </c>
      <c r="H113" s="44" t="str">
        <f ca="1">IF(VLOOKUP($A113,'[1]Master File'!$A$4:$DA$2000,9,FALSE)="","",VLOOKUP($A113,'[1]Master File'!$A$4:$DA$2000,9,FALSE))</f>
        <v>wmingjing@ups.com</v>
      </c>
      <c r="I113" s="45" t="str">
        <f ca="1">IF(VLOOKUP($A113,'[1]Master File'!$A$4:$DA$2000,44,FALSE)="","",VLOOKUP($A113,'[1]Master File'!$A$4:$DA$2000,44,FALSE))</f>
        <v>B</v>
      </c>
      <c r="J113" s="31"/>
    </row>
    <row r="114" spans="1:10" ht="23.1">
      <c r="A114" s="43" t="str">
        <f ca="1">IF(VLOOKUP($A114,'[1]Master File'!$A$4:$DA$2000,2,FALSE)="","",VLOOKUP($A114,'[1]Master File'!$A$4:$DA$2000,2,FALSE))</f>
        <v>China</v>
      </c>
      <c r="B114" s="44" t="str">
        <f ca="1">IF(VLOOKUP($A114,'[1]Master File'!$A$4:$DA$2000,3,FALSE)="","",VLOOKUP($A114,'[1]Master File'!$A$4:$DA$2000,3,FALSE))</f>
        <v>Tianjin(airport) 
Xingang(seaport)</v>
      </c>
      <c r="C114" s="44" t="str">
        <f ca="1">IF(VLOOKUP($A114,'[1]Master File'!$A$4:$DA$2000,4,FALSE)="","",VLOOKUP($A114,'[1]Master File'!$A$4:$DA$2000,4,FALSE))</f>
        <v>CNTSN/CNTXG</v>
      </c>
      <c r="D114" s="45" t="str">
        <f ca="1">IF(VLOOKUP($A114,'[1]Master File'!$A$4:$DA$2000,5,FALSE)="","",VLOOKUP($A114,'[1]Master File'!$A$4:$DA$2000,5,FALSE))</f>
        <v>O</v>
      </c>
      <c r="E114" s="44" t="str">
        <f ca="1">IF(VLOOKUP($A114,'[1]Master File'!$A$4:$DA$2000,6,FALSE)="","",VLOOKUP($A114,'[1]Master File'!$A$4:$DA$2000,6,FALSE))</f>
        <v>Sophia Sun</v>
      </c>
      <c r="F114" s="44" t="str">
        <f ca="1">IF(VLOOKUP($A114,'[1]Master File'!$A$4:$DA$2000,7,FALSE)="","",VLOOKUP($A114,'[1]Master File'!$A$4:$DA$2000,7,FALSE))</f>
        <v>CSR</v>
      </c>
      <c r="G114" s="44" t="str">
        <f ca="1">IF(VLOOKUP($A114,'[1]Master File'!$A$4:$DA$2000,8,FALSE)="","",VLOOKUP($A114,'[1]Master File'!$A$4:$DA$2000,8,FALSE))</f>
        <v>86 22 23153399 ext 118</v>
      </c>
      <c r="H114" s="44" t="str">
        <f ca="1">IF(VLOOKUP($A114,'[1]Master File'!$A$4:$DA$2000,9,FALSE)="","",VLOOKUP($A114,'[1]Master File'!$A$4:$DA$2000,9,FALSE))</f>
        <v>sunyan@ups.com</v>
      </c>
      <c r="I114" s="45" t="str">
        <f ca="1">IF(VLOOKUP($A114,'[1]Master File'!$A$4:$DA$2000,44,FALSE)="","",VLOOKUP($A114,'[1]Master File'!$A$4:$DA$2000,44,FALSE))</f>
        <v>M</v>
      </c>
      <c r="J114" s="31"/>
    </row>
    <row r="115" spans="1:10" ht="23.1">
      <c r="A115" s="43" t="str">
        <f ca="1">IF(VLOOKUP($A115,'[1]Master File'!$A$4:$DA$2000,2,FALSE)="","",VLOOKUP($A115,'[1]Master File'!$A$4:$DA$2000,2,FALSE))</f>
        <v>China</v>
      </c>
      <c r="B115" s="44" t="str">
        <f ca="1">IF(VLOOKUP($A115,'[1]Master File'!$A$4:$DA$2000,3,FALSE)="","",VLOOKUP($A115,'[1]Master File'!$A$4:$DA$2000,3,FALSE))</f>
        <v>Xiamen</v>
      </c>
      <c r="C115" s="44" t="str">
        <f ca="1">IF(VLOOKUP($A115,'[1]Master File'!$A$4:$DA$2000,4,FALSE)="","",VLOOKUP($A115,'[1]Master File'!$A$4:$DA$2000,4,FALSE))</f>
        <v>CNXMN</v>
      </c>
      <c r="D115" s="45" t="str">
        <f ca="1">IF(VLOOKUP($A115,'[1]Master File'!$A$4:$DA$2000,5,FALSE)="","",VLOOKUP($A115,'[1]Master File'!$A$4:$DA$2000,5,FALSE))</f>
        <v>O</v>
      </c>
      <c r="E115" s="44" t="str">
        <f ca="1">IF(VLOOKUP($A115,'[1]Master File'!$A$4:$DA$2000,6,FALSE)="","",VLOOKUP($A115,'[1]Master File'!$A$4:$DA$2000,6,FALSE))</f>
        <v>Evestar Hu</v>
      </c>
      <c r="F115" s="44" t="str">
        <f ca="1">IF(VLOOKUP($A115,'[1]Master File'!$A$4:$DA$2000,7,FALSE)="","",VLOOKUP($A115,'[1]Master File'!$A$4:$DA$2000,7,FALSE))</f>
        <v>Station Manager</v>
      </c>
      <c r="G115" s="44" t="str">
        <f ca="1">IF(VLOOKUP($A115,'[1]Master File'!$A$4:$DA$2000,8,FALSE)="","",VLOOKUP($A115,'[1]Master File'!$A$4:$DA$2000,8,FALSE))</f>
        <v>86 592 5715100</v>
      </c>
      <c r="H115" s="44" t="str">
        <f ca="1">IF(VLOOKUP($A115,'[1]Master File'!$A$4:$DA$2000,9,FALSE)="","",VLOOKUP($A115,'[1]Master File'!$A$4:$DA$2000,9,FALSE))</f>
        <v>evestar.hu@ups.com</v>
      </c>
      <c r="I115" s="45" t="str">
        <f ca="1">IF(VLOOKUP($A115,'[1]Master File'!$A$4:$DA$2000,44,FALSE)="","",VLOOKUP($A115,'[1]Master File'!$A$4:$DA$2000,44,FALSE))</f>
        <v>B</v>
      </c>
      <c r="J115" s="31"/>
    </row>
    <row r="116" spans="1:10">
      <c r="A116" s="43" t="str">
        <f ca="1">IF(VLOOKUP($A116,'[1]Master File'!$A$4:$DA$2000,2,FALSE)="","",VLOOKUP($A116,'[1]Master File'!$A$4:$DA$2000,2,FALSE))</f>
        <v>China</v>
      </c>
      <c r="B116" s="44" t="str">
        <f ca="1">IF(VLOOKUP($A116,'[1]Master File'!$A$4:$DA$2000,3,FALSE)="","",VLOOKUP($A116,'[1]Master File'!$A$4:$DA$2000,3,FALSE))</f>
        <v>Xiamen</v>
      </c>
      <c r="C116" s="44" t="str">
        <f ca="1">IF(VLOOKUP($A116,'[1]Master File'!$A$4:$DA$2000,4,FALSE)="","",VLOOKUP($A116,'[1]Master File'!$A$4:$DA$2000,4,FALSE))</f>
        <v>CNXMN</v>
      </c>
      <c r="D116" s="45" t="str">
        <f ca="1">IF(VLOOKUP($A116,'[1]Master File'!$A$4:$DA$2000,5,FALSE)="","",VLOOKUP($A116,'[1]Master File'!$A$4:$DA$2000,5,FALSE))</f>
        <v>O</v>
      </c>
      <c r="E116" s="44" t="str">
        <f ca="1">IF(VLOOKUP($A116,'[1]Master File'!$A$4:$DA$2000,6,FALSE)="","",VLOOKUP($A116,'[1]Master File'!$A$4:$DA$2000,6,FALSE))</f>
        <v>Joe Fu</v>
      </c>
      <c r="F116" s="44" t="str">
        <f ca="1">IF(VLOOKUP($A116,'[1]Master File'!$A$4:$DA$2000,7,FALSE)="","",VLOOKUP($A116,'[1]Master File'!$A$4:$DA$2000,7,FALSE))</f>
        <v>Doc</v>
      </c>
      <c r="G116" s="44" t="str">
        <f ca="1">IF(VLOOKUP($A116,'[1]Master File'!$A$4:$DA$2000,8,FALSE)="","",VLOOKUP($A116,'[1]Master File'!$A$4:$DA$2000,8,FALSE))</f>
        <v>86 592 5715105</v>
      </c>
      <c r="H116" s="44" t="str">
        <f ca="1">IF(VLOOKUP($A116,'[1]Master File'!$A$4:$DA$2000,9,FALSE)="","",VLOOKUP($A116,'[1]Master File'!$A$4:$DA$2000,9,FALSE))</f>
        <v>joefu@ups.com</v>
      </c>
      <c r="I116" s="45" t="str">
        <f ca="1">IF(VLOOKUP($A116,'[1]Master File'!$A$4:$DA$2000,44,FALSE)="","",VLOOKUP($A116,'[1]Master File'!$A$4:$DA$2000,44,FALSE))</f>
        <v>B</v>
      </c>
      <c r="J116" s="31"/>
    </row>
    <row r="117" spans="1:10" ht="23.1">
      <c r="A117" s="43" t="str">
        <f ca="1">IF(VLOOKUP($A117,'[1]Master File'!$A$4:$DA$2000,2,FALSE)="","",VLOOKUP($A117,'[1]Master File'!$A$4:$DA$2000,2,FALSE))</f>
        <v>China</v>
      </c>
      <c r="B117" s="44" t="str">
        <f ca="1">IF(VLOOKUP($A117,'[1]Master File'!$A$4:$DA$2000,3,FALSE)="","",VLOOKUP($A117,'[1]Master File'!$A$4:$DA$2000,3,FALSE))</f>
        <v>Xiamen</v>
      </c>
      <c r="C117" s="44" t="str">
        <f ca="1">IF(VLOOKUP($A117,'[1]Master File'!$A$4:$DA$2000,4,FALSE)="","",VLOOKUP($A117,'[1]Master File'!$A$4:$DA$2000,4,FALSE))</f>
        <v>CNXMN</v>
      </c>
      <c r="D117" s="45" t="str">
        <f ca="1">IF(VLOOKUP($A117,'[1]Master File'!$A$4:$DA$2000,5,FALSE)="","",VLOOKUP($A117,'[1]Master File'!$A$4:$DA$2000,5,FALSE))</f>
        <v>O</v>
      </c>
      <c r="E117" s="44" t="str">
        <f ca="1">IF(VLOOKUP($A117,'[1]Master File'!$A$4:$DA$2000,6,FALSE)="","",VLOOKUP($A117,'[1]Master File'!$A$4:$DA$2000,6,FALSE))</f>
        <v>Ursula Xiong</v>
      </c>
      <c r="F117" s="44" t="str">
        <f ca="1">IF(VLOOKUP($A117,'[1]Master File'!$A$4:$DA$2000,7,FALSE)="","",VLOOKUP($A117,'[1]Master File'!$A$4:$DA$2000,7,FALSE))</f>
        <v>Senior CSR</v>
      </c>
      <c r="G117" s="44" t="str">
        <f ca="1">IF(VLOOKUP($A117,'[1]Master File'!$A$4:$DA$2000,8,FALSE)="","",VLOOKUP($A117,'[1]Master File'!$A$4:$DA$2000,8,FALSE))</f>
        <v>86 592 5715060</v>
      </c>
      <c r="H117" s="44" t="str">
        <f ca="1">IF(VLOOKUP($A117,'[1]Master File'!$A$4:$DA$2000,9,FALSE)="","",VLOOKUP($A117,'[1]Master File'!$A$4:$DA$2000,9,FALSE))</f>
        <v>xursula@ups.com</v>
      </c>
      <c r="I117" s="45" t="str">
        <f ca="1">IF(VLOOKUP($A117,'[1]Master File'!$A$4:$DA$2000,44,FALSE)="","",VLOOKUP($A117,'[1]Master File'!$A$4:$DA$2000,44,FALSE))</f>
        <v>M</v>
      </c>
      <c r="J117" s="31"/>
    </row>
    <row r="118" spans="1:10" ht="23.1">
      <c r="A118" s="43" t="str">
        <f ca="1">IF(VLOOKUP($A118,'[1]Master File'!$A$4:$DA$2000,2,FALSE)="","",VLOOKUP($A118,'[1]Master File'!$A$4:$DA$2000,2,FALSE))</f>
        <v>China</v>
      </c>
      <c r="B118" s="44" t="str">
        <f ca="1">IF(VLOOKUP($A118,'[1]Master File'!$A$4:$DA$2000,3,FALSE)="","",VLOOKUP($A118,'[1]Master File'!$A$4:$DA$2000,3,FALSE))</f>
        <v>Hong Kong</v>
      </c>
      <c r="C118" s="44" t="str">
        <f ca="1">IF(VLOOKUP($A118,'[1]Master File'!$A$4:$DA$2000,4,FALSE)="","",VLOOKUP($A118,'[1]Master File'!$A$4:$DA$2000,4,FALSE))</f>
        <v>HKHKG</v>
      </c>
      <c r="D118" s="45" t="str">
        <f ca="1">IF(VLOOKUP($A118,'[1]Master File'!$A$4:$DA$2000,5,FALSE)="","",VLOOKUP($A118,'[1]Master File'!$A$4:$DA$2000,5,FALSE))</f>
        <v>O</v>
      </c>
      <c r="E118" s="44" t="str">
        <f ca="1">IF(VLOOKUP($A118,'[1]Master File'!$A$4:$DA$2000,6,FALSE)="","",VLOOKUP($A118,'[1]Master File'!$A$4:$DA$2000,6,FALSE))</f>
        <v>Wan Wong</v>
      </c>
      <c r="F118" s="44" t="str">
        <f ca="1">IF(VLOOKUP($A118,'[1]Master File'!$A$4:$DA$2000,7,FALSE)="","",VLOOKUP($A118,'[1]Master File'!$A$4:$DA$2000,7,FALSE))</f>
        <v>Senior Specialist</v>
      </c>
      <c r="G118" s="44" t="str">
        <f ca="1">IF(VLOOKUP($A118,'[1]Master File'!$A$4:$DA$2000,8,FALSE)="","",VLOOKUP($A118,'[1]Master File'!$A$4:$DA$2000,8,FALSE))</f>
        <v>852 29425230</v>
      </c>
      <c r="H118" s="44" t="str">
        <f ca="1">IF(VLOOKUP($A118,'[1]Master File'!$A$4:$DA$2000,9,FALSE)="","",VLOOKUP($A118,'[1]Master File'!$A$4:$DA$2000,9,FALSE))</f>
        <v>wan.wong@ups.com</v>
      </c>
      <c r="I118" s="45" t="str">
        <f ca="1">IF(VLOOKUP($A118,'[1]Master File'!$A$4:$DA$2000,44,FALSE)="","",VLOOKUP($A118,'[1]Master File'!$A$4:$DA$2000,44,FALSE))</f>
        <v>M</v>
      </c>
      <c r="J118" s="31"/>
    </row>
    <row r="119" spans="1:10">
      <c r="A119" s="43" t="str">
        <f ca="1">IF(VLOOKUP($A119,'[1]Master File'!$A$4:$DA$2000,2,FALSE)="","",VLOOKUP($A119,'[1]Master File'!$A$4:$DA$2000,2,FALSE))</f>
        <v>China</v>
      </c>
      <c r="B119" s="44" t="str">
        <f ca="1">IF(VLOOKUP($A119,'[1]Master File'!$A$4:$DA$2000,3,FALSE)="","",VLOOKUP($A119,'[1]Master File'!$A$4:$DA$2000,3,FALSE))</f>
        <v>Hong Kong</v>
      </c>
      <c r="C119" s="44" t="str">
        <f ca="1">IF(VLOOKUP($A119,'[1]Master File'!$A$4:$DA$2000,4,FALSE)="","",VLOOKUP($A119,'[1]Master File'!$A$4:$DA$2000,4,FALSE))</f>
        <v>HKHKG</v>
      </c>
      <c r="D119" s="45" t="str">
        <f ca="1">IF(VLOOKUP($A119,'[1]Master File'!$A$4:$DA$2000,5,FALSE)="","",VLOOKUP($A119,'[1]Master File'!$A$4:$DA$2000,5,FALSE))</f>
        <v>O</v>
      </c>
      <c r="E119" s="44" t="str">
        <f ca="1">IF(VLOOKUP($A119,'[1]Master File'!$A$4:$DA$2000,6,FALSE)="","",VLOOKUP($A119,'[1]Master File'!$A$4:$DA$2000,6,FALSE))</f>
        <v>Milvin Lau</v>
      </c>
      <c r="F119" s="44" t="str">
        <f ca="1">IF(VLOOKUP($A119,'[1]Master File'!$A$4:$DA$2000,7,FALSE)="","",VLOOKUP($A119,'[1]Master File'!$A$4:$DA$2000,7,FALSE))</f>
        <v>Manager</v>
      </c>
      <c r="G119" s="44" t="str">
        <f ca="1">IF(VLOOKUP($A119,'[1]Master File'!$A$4:$DA$2000,8,FALSE)="","",VLOOKUP($A119,'[1]Master File'!$A$4:$DA$2000,8,FALSE))</f>
        <v>852 29425217</v>
      </c>
      <c r="H119" s="44" t="str">
        <f ca="1">IF(VLOOKUP($A119,'[1]Master File'!$A$4:$DA$2000,9,FALSE)="","",VLOOKUP($A119,'[1]Master File'!$A$4:$DA$2000,9,FALSE))</f>
        <v>Milvin.lau@ups.com</v>
      </c>
      <c r="I119" s="45" t="str">
        <f ca="1">IF(VLOOKUP($A119,'[1]Master File'!$A$4:$DA$2000,44,FALSE)="","",VLOOKUP($A119,'[1]Master File'!$A$4:$DA$2000,44,FALSE))</f>
        <v>B</v>
      </c>
      <c r="J119" s="31"/>
    </row>
    <row r="120" spans="1:10" ht="57.6">
      <c r="A120" s="43" t="str">
        <f ca="1">IF(VLOOKUP($A120,'[1]Master File'!$A$4:$DA$2000,2,FALSE)="","",VLOOKUP($A120,'[1]Master File'!$A$4:$DA$2000,2,FALSE))</f>
        <v>China</v>
      </c>
      <c r="B120" s="44" t="str">
        <f ca="1">IF(VLOOKUP($A120,'[1]Master File'!$A$4:$DA$2000,3,FALSE)="","",VLOOKUP($A120,'[1]Master File'!$A$4:$DA$2000,3,FALSE))</f>
        <v>Hong Kong</v>
      </c>
      <c r="C120" s="44" t="str">
        <f ca="1">IF(VLOOKUP($A120,'[1]Master File'!$A$4:$DA$2000,4,FALSE)="","",VLOOKUP($A120,'[1]Master File'!$A$4:$DA$2000,4,FALSE))</f>
        <v>HKHKG</v>
      </c>
      <c r="D120" s="45" t="str">
        <f ca="1">IF(VLOOKUP($A120,'[1]Master File'!$A$4:$DA$2000,5,FALSE)="","",VLOOKUP($A120,'[1]Master File'!$A$4:$DA$2000,5,FALSE))</f>
        <v>O</v>
      </c>
      <c r="E120" s="44" t="str">
        <f ca="1">IF(VLOOKUP($A120,'[1]Master File'!$A$4:$DA$2000,6,FALSE)="","",VLOOKUP($A120,'[1]Master File'!$A$4:$DA$2000,6,FALSE))</f>
        <v>Carson Ng</v>
      </c>
      <c r="F120" s="44" t="str">
        <f ca="1">IF(VLOOKUP($A120,'[1]Master File'!$A$4:$DA$2000,7,FALSE)="","",VLOOKUP($A120,'[1]Master File'!$A$4:$DA$2000,7,FALSE))</f>
        <v>Senior Specialist - Ocean Operations</v>
      </c>
      <c r="G120" s="44" t="str">
        <f ca="1">IF(VLOOKUP($A120,'[1]Master File'!$A$4:$DA$2000,8,FALSE)="","",VLOOKUP($A120,'[1]Master File'!$A$4:$DA$2000,8,FALSE))</f>
        <v>852-29425151</v>
      </c>
      <c r="H120" s="44" t="str">
        <f ca="1">IF(VLOOKUP($A120,'[1]Master File'!$A$4:$DA$2000,9,FALSE)="","",VLOOKUP($A120,'[1]Master File'!$A$4:$DA$2000,9,FALSE))</f>
        <v>carson.ng@ups.com</v>
      </c>
      <c r="I120" s="45" t="str">
        <f ca="1">IF(VLOOKUP($A120,'[1]Master File'!$A$4:$DA$2000,44,FALSE)="","",VLOOKUP($A120,'[1]Master File'!$A$4:$DA$2000,44,FALSE))</f>
        <v>B</v>
      </c>
      <c r="J120" s="31"/>
    </row>
    <row r="121" spans="1:10">
      <c r="A121" s="43" t="str">
        <f ca="1">IF(VLOOKUP($A121,'[1]Master File'!$A$4:$DA$2000,2,FALSE)="","",VLOOKUP($A121,'[1]Master File'!$A$4:$DA$2000,2,FALSE))</f>
        <v>China</v>
      </c>
      <c r="B121" s="44" t="str">
        <f ca="1">IF(VLOOKUP($A121,'[1]Master File'!$A$4:$DA$2000,3,FALSE)="","",VLOOKUP($A121,'[1]Master File'!$A$4:$DA$2000,3,FALSE))</f>
        <v>Macau</v>
      </c>
      <c r="C121" s="44" t="str">
        <f ca="1">IF(VLOOKUP($A121,'[1]Master File'!$A$4:$DA$2000,4,FALSE)="","",VLOOKUP($A121,'[1]Master File'!$A$4:$DA$2000,4,FALSE))</f>
        <v>MOMFM</v>
      </c>
      <c r="D121" s="45" t="str">
        <f ca="1">IF(VLOOKUP($A121,'[1]Master File'!$A$4:$DA$2000,5,FALSE)="","",VLOOKUP($A121,'[1]Master File'!$A$4:$DA$2000,5,FALSE))</f>
        <v>O</v>
      </c>
      <c r="E121" s="44" t="str">
        <f ca="1">IF(VLOOKUP($A121,'[1]Master File'!$A$4:$DA$2000,6,FALSE)="","",VLOOKUP($A121,'[1]Master File'!$A$4:$DA$2000,6,FALSE))</f>
        <v>** See Hong Kong</v>
      </c>
      <c r="F121" s="44" t="str">
        <f ca="1">IF(VLOOKUP($A121,'[1]Master File'!$A$4:$DA$2000,7,FALSE)="","",VLOOKUP($A121,'[1]Master File'!$A$4:$DA$2000,7,FALSE))</f>
        <v/>
      </c>
      <c r="G121" s="44" t="str">
        <f ca="1">IF(VLOOKUP($A121,'[1]Master File'!$A$4:$DA$2000,8,FALSE)="","",VLOOKUP($A121,'[1]Master File'!$A$4:$DA$2000,8,FALSE))</f>
        <v/>
      </c>
      <c r="H121" s="44" t="str">
        <f ca="1">IF(VLOOKUP($A121,'[1]Master File'!$A$4:$DA$2000,9,FALSE)="","",VLOOKUP($A121,'[1]Master File'!$A$4:$DA$2000,9,FALSE))</f>
        <v/>
      </c>
      <c r="I121" s="45" t="str">
        <f ca="1">IF(VLOOKUP($A121,'[1]Master File'!$A$4:$DA$2000,44,FALSE)="","",VLOOKUP($A121,'[1]Master File'!$A$4:$DA$2000,44,FALSE))</f>
        <v>*</v>
      </c>
      <c r="J121" s="31"/>
    </row>
    <row r="122" spans="1:10" ht="23.1">
      <c r="A122" s="43" t="str">
        <f ca="1">IF(VLOOKUP($A122,'[1]Master File'!$A$4:$DA$2000,2,FALSE)="","",VLOOKUP($A122,'[1]Master File'!$A$4:$DA$2000,2,FALSE))</f>
        <v>China</v>
      </c>
      <c r="B122" s="44" t="str">
        <f ca="1">IF(VLOOKUP($A122,'[1]Master File'!$A$4:$DA$2000,3,FALSE)="","",VLOOKUP($A122,'[1]Master File'!$A$4:$DA$2000,3,FALSE))</f>
        <v>Zhongshan</v>
      </c>
      <c r="C122" s="44" t="str">
        <f ca="1">IF(VLOOKUP($A122,'[1]Master File'!$A$4:$DA$2000,4,FALSE)="","",VLOOKUP($A122,'[1]Master File'!$A$4:$DA$2000,4,FALSE))</f>
        <v>CNZSN</v>
      </c>
      <c r="D122" s="45" t="str">
        <f ca="1">IF(VLOOKUP($A122,'[1]Master File'!$A$4:$DA$2000,5,FALSE)="","",VLOOKUP($A122,'[1]Master File'!$A$4:$DA$2000,5,FALSE))</f>
        <v>O</v>
      </c>
      <c r="E122" s="44" t="str">
        <f ca="1">IF(VLOOKUP($A122,'[1]Master File'!$A$4:$DA$2000,6,FALSE)="","",VLOOKUP($A122,'[1]Master File'!$A$4:$DA$2000,6,FALSE))</f>
        <v>** See Hong Kong for FCL shipment</v>
      </c>
      <c r="F122" s="44" t="str">
        <f ca="1">IF(VLOOKUP($A122,'[1]Master File'!$A$4:$DA$2000,7,FALSE)="","",VLOOKUP($A122,'[1]Master File'!$A$4:$DA$2000,7,FALSE))</f>
        <v/>
      </c>
      <c r="G122" s="44" t="str">
        <f ca="1">IF(VLOOKUP($A122,'[1]Master File'!$A$4:$DA$2000,8,FALSE)="","",VLOOKUP($A122,'[1]Master File'!$A$4:$DA$2000,8,FALSE))</f>
        <v/>
      </c>
      <c r="H122" s="44" t="str">
        <f ca="1">IF(VLOOKUP($A122,'[1]Master File'!$A$4:$DA$2000,9,FALSE)="","",VLOOKUP($A122,'[1]Master File'!$A$4:$DA$2000,9,FALSE))</f>
        <v/>
      </c>
      <c r="I122" s="45" t="str">
        <f ca="1">IF(VLOOKUP($A122,'[1]Master File'!$A$4:$DA$2000,44,FALSE)="","",VLOOKUP($A122,'[1]Master File'!$A$4:$DA$2000,44,FALSE))</f>
        <v>*</v>
      </c>
      <c r="J122" s="31"/>
    </row>
    <row r="123" spans="1:10">
      <c r="A123" s="43" t="str">
        <f ca="1">IF(VLOOKUP($A123,'[1]Master File'!$A$4:$DA$2000,2,FALSE)="","",VLOOKUP($A123,'[1]Master File'!$A$4:$DA$2000,2,FALSE))</f>
        <v>China</v>
      </c>
      <c r="B123" s="44" t="str">
        <f ca="1">IF(VLOOKUP($A123,'[1]Master File'!$A$4:$DA$2000,3,FALSE)="","",VLOOKUP($A123,'[1]Master File'!$A$4:$DA$2000,3,FALSE))</f>
        <v>Zhuhai</v>
      </c>
      <c r="C123" s="44" t="str">
        <f ca="1">IF(VLOOKUP($A123,'[1]Master File'!$A$4:$DA$2000,4,FALSE)="","",VLOOKUP($A123,'[1]Master File'!$A$4:$DA$2000,4,FALSE))</f>
        <v>CNZUH</v>
      </c>
      <c r="D123" s="45" t="str">
        <f ca="1">IF(VLOOKUP($A123,'[1]Master File'!$A$4:$DA$2000,5,FALSE)="","",VLOOKUP($A123,'[1]Master File'!$A$4:$DA$2000,5,FALSE))</f>
        <v>O</v>
      </c>
      <c r="E123" s="44" t="str">
        <f ca="1">IF(VLOOKUP($A123,'[1]Master File'!$A$4:$DA$2000,6,FALSE)="","",VLOOKUP($A123,'[1]Master File'!$A$4:$DA$2000,6,FALSE))</f>
        <v>** See Hong Kong</v>
      </c>
      <c r="F123" s="44" t="str">
        <f ca="1">IF(VLOOKUP($A123,'[1]Master File'!$A$4:$DA$2000,7,FALSE)="","",VLOOKUP($A123,'[1]Master File'!$A$4:$DA$2000,7,FALSE))</f>
        <v/>
      </c>
      <c r="G123" s="44" t="str">
        <f ca="1">IF(VLOOKUP($A123,'[1]Master File'!$A$4:$DA$2000,8,FALSE)="","",VLOOKUP($A123,'[1]Master File'!$A$4:$DA$2000,8,FALSE))</f>
        <v/>
      </c>
      <c r="H123" s="44" t="str">
        <f ca="1">IF(VLOOKUP($A123,'[1]Master File'!$A$4:$DA$2000,9,FALSE)="","",VLOOKUP($A123,'[1]Master File'!$A$4:$DA$2000,9,FALSE))</f>
        <v/>
      </c>
      <c r="I123" s="45" t="str">
        <f ca="1">IF(VLOOKUP($A123,'[1]Master File'!$A$4:$DA$2000,44,FALSE)="","",VLOOKUP($A123,'[1]Master File'!$A$4:$DA$2000,44,FALSE))</f>
        <v>*</v>
      </c>
      <c r="J123" s="31"/>
    </row>
    <row r="124" spans="1:10" ht="23.1">
      <c r="A124" s="43" t="str">
        <f ca="1">IF(VLOOKUP($A124,'[1]Master File'!$A$4:$DA$2000,2,FALSE)="","",VLOOKUP($A124,'[1]Master File'!$A$4:$DA$2000,2,FALSE))</f>
        <v>Indonesia</v>
      </c>
      <c r="B124" s="44" t="str">
        <f ca="1">IF(VLOOKUP($A124,'[1]Master File'!$A$4:$DA$2000,3,FALSE)="","",VLOOKUP($A124,'[1]Master File'!$A$4:$DA$2000,3,FALSE))</f>
        <v>Jakarta</v>
      </c>
      <c r="C124" s="44" t="str">
        <f ca="1">IF(VLOOKUP($A124,'[1]Master File'!$A$4:$DA$2000,4,FALSE)="","",VLOOKUP($A124,'[1]Master File'!$A$4:$DA$2000,4,FALSE))</f>
        <v>IDJKT</v>
      </c>
      <c r="D124" s="45" t="str">
        <f ca="1">IF(VLOOKUP($A124,'[1]Master File'!$A$4:$DA$2000,5,FALSE)="","",VLOOKUP($A124,'[1]Master File'!$A$4:$DA$2000,5,FALSE))</f>
        <v>O</v>
      </c>
      <c r="E124" s="44" t="str">
        <f ca="1">IF(VLOOKUP($A124,'[1]Master File'!$A$4:$DA$2000,6,FALSE)="","",VLOOKUP($A124,'[1]Master File'!$A$4:$DA$2000,6,FALSE))</f>
        <v>Budi Rumekso </v>
      </c>
      <c r="F124" s="44" t="str">
        <f ca="1">IF(VLOOKUP($A124,'[1]Master File'!$A$4:$DA$2000,7,FALSE)="","",VLOOKUP($A124,'[1]Master File'!$A$4:$DA$2000,7,FALSE))</f>
        <v>CS</v>
      </c>
      <c r="G124" s="44" t="str">
        <f ca="1">IF(VLOOKUP($A124,'[1]Master File'!$A$4:$DA$2000,8,FALSE)="","",VLOOKUP($A124,'[1]Master File'!$A$4:$DA$2000,8,FALSE))</f>
        <v>62 21 3805560</v>
      </c>
      <c r="H124" s="44" t="str">
        <f ca="1">IF(VLOOKUP($A124,'[1]Master File'!$A$4:$DA$2000,9,FALSE)="","",VLOOKUP($A124,'[1]Master File'!$A$4:$DA$2000,9,FALSE))</f>
        <v>budi@combilogistics.co.id</v>
      </c>
      <c r="I124" s="45" t="str">
        <f ca="1">IF(VLOOKUP($A124,'[1]Master File'!$A$4:$DA$2000,44,FALSE)="","",VLOOKUP($A124,'[1]Master File'!$A$4:$DA$2000,44,FALSE))</f>
        <v>B</v>
      </c>
      <c r="J124" s="31"/>
    </row>
    <row r="125" spans="1:10" ht="23.1">
      <c r="A125" s="43" t="str">
        <f ca="1">IF(VLOOKUP($A125,'[1]Master File'!$A$4:$DA$2000,2,FALSE)="","",VLOOKUP($A125,'[1]Master File'!$A$4:$DA$2000,2,FALSE))</f>
        <v>Indonesia</v>
      </c>
      <c r="B125" s="44" t="str">
        <f ca="1">IF(VLOOKUP($A125,'[1]Master File'!$A$4:$DA$2000,3,FALSE)="","",VLOOKUP($A125,'[1]Master File'!$A$4:$DA$2000,3,FALSE))</f>
        <v>Jakarta</v>
      </c>
      <c r="C125" s="44" t="str">
        <f ca="1">IF(VLOOKUP($A125,'[1]Master File'!$A$4:$DA$2000,4,FALSE)="","",VLOOKUP($A125,'[1]Master File'!$A$4:$DA$2000,4,FALSE))</f>
        <v>IDJKT</v>
      </c>
      <c r="D125" s="45" t="str">
        <f ca="1">IF(VLOOKUP($A125,'[1]Master File'!$A$4:$DA$2000,5,FALSE)="","",VLOOKUP($A125,'[1]Master File'!$A$4:$DA$2000,5,FALSE))</f>
        <v>O</v>
      </c>
      <c r="E125" s="44" t="str">
        <f ca="1">IF(VLOOKUP($A125,'[1]Master File'!$A$4:$DA$2000,6,FALSE)="","",VLOOKUP($A125,'[1]Master File'!$A$4:$DA$2000,6,FALSE))</f>
        <v>Deasy Ambarsari</v>
      </c>
      <c r="F125" s="44" t="str">
        <f ca="1">IF(VLOOKUP($A125,'[1]Master File'!$A$4:$DA$2000,7,FALSE)="","",VLOOKUP($A125,'[1]Master File'!$A$4:$DA$2000,7,FALSE))</f>
        <v>SM Export Supervisor</v>
      </c>
      <c r="G125" s="44" t="str">
        <f ca="1">IF(VLOOKUP($A125,'[1]Master File'!$A$4:$DA$2000,8,FALSE)="","",VLOOKUP($A125,'[1]Master File'!$A$4:$DA$2000,8,FALSE))</f>
        <v>62 21 3805560</v>
      </c>
      <c r="H125" s="44" t="str">
        <f ca="1">IF(VLOOKUP($A125,'[1]Master File'!$A$4:$DA$2000,9,FALSE)="","",VLOOKUP($A125,'[1]Master File'!$A$4:$DA$2000,9,FALSE))</f>
        <v>deasy@combilogistics.co.id</v>
      </c>
      <c r="I125" s="45" t="str">
        <f ca="1">IF(VLOOKUP($A125,'[1]Master File'!$A$4:$DA$2000,44,FALSE)="","",VLOOKUP($A125,'[1]Master File'!$A$4:$DA$2000,44,FALSE))</f>
        <v>M</v>
      </c>
      <c r="J125" s="31"/>
    </row>
    <row r="126" spans="1:10" ht="23.1">
      <c r="A126" s="43" t="str">
        <f ca="1">IF(VLOOKUP($A126,'[1]Master File'!$A$4:$DA$2000,2,FALSE)="","",VLOOKUP($A126,'[1]Master File'!$A$4:$DA$2000,2,FALSE))</f>
        <v>Indonesia</v>
      </c>
      <c r="B126" s="44" t="str">
        <f ca="1">IF(VLOOKUP($A126,'[1]Master File'!$A$4:$DA$2000,3,FALSE)="","",VLOOKUP($A126,'[1]Master File'!$A$4:$DA$2000,3,FALSE))</f>
        <v>Jakarta</v>
      </c>
      <c r="C126" s="44" t="str">
        <f ca="1">IF(VLOOKUP($A126,'[1]Master File'!$A$4:$DA$2000,4,FALSE)="","",VLOOKUP($A126,'[1]Master File'!$A$4:$DA$2000,4,FALSE))</f>
        <v>IDJKT</v>
      </c>
      <c r="D126" s="45" t="str">
        <f ca="1">IF(VLOOKUP($A126,'[1]Master File'!$A$4:$DA$2000,5,FALSE)="","",VLOOKUP($A126,'[1]Master File'!$A$4:$DA$2000,5,FALSE))</f>
        <v>O</v>
      </c>
      <c r="E126" s="44" t="str">
        <f ca="1">IF(VLOOKUP($A126,'[1]Master File'!$A$4:$DA$2000,6,FALSE)="","",VLOOKUP($A126,'[1]Master File'!$A$4:$DA$2000,6,FALSE))</f>
        <v>Yudi Stira</v>
      </c>
      <c r="F126" s="44" t="str">
        <f ca="1">IF(VLOOKUP($A126,'[1]Master File'!$A$4:$DA$2000,7,FALSE)="","",VLOOKUP($A126,'[1]Master File'!$A$4:$DA$2000,7,FALSE))</f>
        <v>Export Supervisor</v>
      </c>
      <c r="G126" s="44" t="str">
        <f ca="1">IF(VLOOKUP($A126,'[1]Master File'!$A$4:$DA$2000,8,FALSE)="","",VLOOKUP($A126,'[1]Master File'!$A$4:$DA$2000,8,FALSE))</f>
        <v>62 21 3525560</v>
      </c>
      <c r="H126" s="44" t="str">
        <f ca="1">IF(VLOOKUP($A126,'[1]Master File'!$A$4:$DA$2000,9,FALSE)="","",VLOOKUP($A126,'[1]Master File'!$A$4:$DA$2000,9,FALSE))</f>
        <v>yudhistira@combilogistics.co.id</v>
      </c>
      <c r="I126" s="45" t="str">
        <f ca="1">IF(VLOOKUP($A126,'[1]Master File'!$A$4:$DA$2000,44,FALSE)="","",VLOOKUP($A126,'[1]Master File'!$A$4:$DA$2000,44,FALSE))</f>
        <v>B</v>
      </c>
      <c r="J126" s="31"/>
    </row>
    <row r="127" spans="1:10" ht="23.1">
      <c r="A127" s="43" t="str">
        <f ca="1">IF(VLOOKUP($A127,'[1]Master File'!$A$4:$DA$2000,2,FALSE)="","",VLOOKUP($A127,'[1]Master File'!$A$4:$DA$2000,2,FALSE))</f>
        <v>Indonesia</v>
      </c>
      <c r="B127" s="44" t="str">
        <f ca="1">IF(VLOOKUP($A127,'[1]Master File'!$A$4:$DA$2000,3,FALSE)="","",VLOOKUP($A127,'[1]Master File'!$A$4:$DA$2000,3,FALSE))</f>
        <v>Jakarta</v>
      </c>
      <c r="C127" s="44" t="str">
        <f ca="1">IF(VLOOKUP($A127,'[1]Master File'!$A$4:$DA$2000,4,FALSE)="","",VLOOKUP($A127,'[1]Master File'!$A$4:$DA$2000,4,FALSE))</f>
        <v>IDJKT</v>
      </c>
      <c r="D127" s="45" t="str">
        <f ca="1">IF(VLOOKUP($A127,'[1]Master File'!$A$4:$DA$2000,5,FALSE)="","",VLOOKUP($A127,'[1]Master File'!$A$4:$DA$2000,5,FALSE))</f>
        <v>O</v>
      </c>
      <c r="E127" s="44" t="str">
        <f ca="1">IF(VLOOKUP($A127,'[1]Master File'!$A$4:$DA$2000,6,FALSE)="","",VLOOKUP($A127,'[1]Master File'!$A$4:$DA$2000,6,FALSE))</f>
        <v>Julie Aminingsih</v>
      </c>
      <c r="F127" s="44" t="str">
        <f ca="1">IF(VLOOKUP($A127,'[1]Master File'!$A$4:$DA$2000,7,FALSE)="","",VLOOKUP($A127,'[1]Master File'!$A$4:$DA$2000,7,FALSE))</f>
        <v>Manager of Ops</v>
      </c>
      <c r="G127" s="44" t="str">
        <f ca="1">IF(VLOOKUP($A127,'[1]Master File'!$A$4:$DA$2000,8,FALSE)="","",VLOOKUP($A127,'[1]Master File'!$A$4:$DA$2000,8,FALSE))</f>
        <v>62 21 3805560</v>
      </c>
      <c r="H127" s="44" t="str">
        <f ca="1">IF(VLOOKUP($A127,'[1]Master File'!$A$4:$DA$2000,9,FALSE)="","",VLOOKUP($A127,'[1]Master File'!$A$4:$DA$2000,9,FALSE))</f>
        <v>julie@combilogistics.co.id</v>
      </c>
      <c r="I127" s="45" t="str">
        <f ca="1">IF(VLOOKUP($A127,'[1]Master File'!$A$4:$DA$2000,44,FALSE)="","",VLOOKUP($A127,'[1]Master File'!$A$4:$DA$2000,44,FALSE))</f>
        <v>B</v>
      </c>
      <c r="J127" s="31"/>
    </row>
    <row r="128" spans="1:10" ht="23.1">
      <c r="A128" s="43" t="str">
        <f ca="1">IF(VLOOKUP($A128,'[1]Master File'!$A$4:$DA$2000,2,FALSE)="","",VLOOKUP($A128,'[1]Master File'!$A$4:$DA$2000,2,FALSE))</f>
        <v>Indonesia</v>
      </c>
      <c r="B128" s="44" t="str">
        <f ca="1">IF(VLOOKUP($A128,'[1]Master File'!$A$4:$DA$2000,3,FALSE)="","",VLOOKUP($A128,'[1]Master File'!$A$4:$DA$2000,3,FALSE))</f>
        <v>Jakarta</v>
      </c>
      <c r="C128" s="44" t="str">
        <f ca="1">IF(VLOOKUP($A128,'[1]Master File'!$A$4:$DA$2000,4,FALSE)="","",VLOOKUP($A128,'[1]Master File'!$A$4:$DA$2000,4,FALSE))</f>
        <v>IDJKT</v>
      </c>
      <c r="D128" s="45" t="str">
        <f ca="1">IF(VLOOKUP($A128,'[1]Master File'!$A$4:$DA$2000,5,FALSE)="","",VLOOKUP($A128,'[1]Master File'!$A$4:$DA$2000,5,FALSE))</f>
        <v>O</v>
      </c>
      <c r="E128" s="44" t="str">
        <f ca="1">IF(VLOOKUP($A128,'[1]Master File'!$A$4:$DA$2000,6,FALSE)="","",VLOOKUP($A128,'[1]Master File'!$A$4:$DA$2000,6,FALSE))</f>
        <v>Suci</v>
      </c>
      <c r="F128" s="44" t="str">
        <f ca="1">IF(VLOOKUP($A128,'[1]Master File'!$A$4:$DA$2000,7,FALSE)="","",VLOOKUP($A128,'[1]Master File'!$A$4:$DA$2000,7,FALSE))</f>
        <v>Doc</v>
      </c>
      <c r="G128" s="44" t="str">
        <f ca="1">IF(VLOOKUP($A128,'[1]Master File'!$A$4:$DA$2000,8,FALSE)="","",VLOOKUP($A128,'[1]Master File'!$A$4:$DA$2000,8,FALSE))</f>
        <v>62 21 3805560</v>
      </c>
      <c r="H128" s="44" t="str">
        <f ca="1">IF(VLOOKUP($A128,'[1]Master File'!$A$4:$DA$2000,9,FALSE)="","",VLOOKUP($A128,'[1]Master File'!$A$4:$DA$2000,9,FALSE))</f>
        <v>suci@combilogistics.co.id</v>
      </c>
      <c r="I128" s="45" t="str">
        <f ca="1">IF(VLOOKUP($A128,'[1]Master File'!$A$4:$DA$2000,44,FALSE)="","",VLOOKUP($A128,'[1]Master File'!$A$4:$DA$2000,44,FALSE))</f>
        <v>B</v>
      </c>
      <c r="J128" s="31"/>
    </row>
    <row r="129" spans="1:10">
      <c r="A129" s="43" t="str">
        <f ca="1">IF(VLOOKUP($A129,'[1]Master File'!$A$4:$DA$2000,2,FALSE)="","",VLOOKUP($A129,'[1]Master File'!$A$4:$DA$2000,2,FALSE))</f>
        <v>Indonesia</v>
      </c>
      <c r="B129" s="44" t="str">
        <f ca="1">IF(VLOOKUP($A129,'[1]Master File'!$A$4:$DA$2000,3,FALSE)="","",VLOOKUP($A129,'[1]Master File'!$A$4:$DA$2000,3,FALSE))</f>
        <v>Semarang</v>
      </c>
      <c r="C129" s="44" t="str">
        <f ca="1">IF(VLOOKUP($A129,'[1]Master File'!$A$4:$DA$2000,4,FALSE)="","",VLOOKUP($A129,'[1]Master File'!$A$4:$DA$2000,4,FALSE))</f>
        <v>IDSRG</v>
      </c>
      <c r="D129" s="45" t="str">
        <f ca="1">IF(VLOOKUP($A129,'[1]Master File'!$A$4:$DA$2000,5,FALSE)="","",VLOOKUP($A129,'[1]Master File'!$A$4:$DA$2000,5,FALSE))</f>
        <v>O</v>
      </c>
      <c r="E129" s="44" t="str">
        <f ca="1">IF(VLOOKUP($A129,'[1]Master File'!$A$4:$DA$2000,6,FALSE)="","",VLOOKUP($A129,'[1]Master File'!$A$4:$DA$2000,6,FALSE))</f>
        <v>** See Jakarta</v>
      </c>
      <c r="F129" s="44" t="str">
        <f ca="1">IF(VLOOKUP($A129,'[1]Master File'!$A$4:$DA$2000,7,FALSE)="","",VLOOKUP($A129,'[1]Master File'!$A$4:$DA$2000,7,FALSE))</f>
        <v/>
      </c>
      <c r="G129" s="44" t="str">
        <f ca="1">IF(VLOOKUP($A129,'[1]Master File'!$A$4:$DA$2000,8,FALSE)="","",VLOOKUP($A129,'[1]Master File'!$A$4:$DA$2000,8,FALSE))</f>
        <v/>
      </c>
      <c r="H129" s="44" t="str">
        <f ca="1">IF(VLOOKUP($A129,'[1]Master File'!$A$4:$DA$2000,9,FALSE)="","",VLOOKUP($A129,'[1]Master File'!$A$4:$DA$2000,9,FALSE))</f>
        <v/>
      </c>
      <c r="I129" s="45" t="str">
        <f ca="1">IF(VLOOKUP($A129,'[1]Master File'!$A$4:$DA$2000,44,FALSE)="","",VLOOKUP($A129,'[1]Master File'!$A$4:$DA$2000,44,FALSE))</f>
        <v>*</v>
      </c>
      <c r="J129" s="31"/>
    </row>
    <row r="130" spans="1:10" ht="23.1">
      <c r="A130" s="43" t="str">
        <f ca="1">IF(VLOOKUP($A130,'[1]Master File'!$A$4:$DA$2000,2,FALSE)="","",VLOOKUP($A130,'[1]Master File'!$A$4:$DA$2000,2,FALSE))</f>
        <v>Indonesia</v>
      </c>
      <c r="B130" s="44" t="str">
        <f ca="1">IF(VLOOKUP($A130,'[1]Master File'!$A$4:$DA$2000,3,FALSE)="","",VLOOKUP($A130,'[1]Master File'!$A$4:$DA$2000,3,FALSE))</f>
        <v>Surabaya</v>
      </c>
      <c r="C130" s="44" t="str">
        <f ca="1">IF(VLOOKUP($A130,'[1]Master File'!$A$4:$DA$2000,4,FALSE)="","",VLOOKUP($A130,'[1]Master File'!$A$4:$DA$2000,4,FALSE))</f>
        <v>IDSUB</v>
      </c>
      <c r="D130" s="45" t="str">
        <f ca="1">IF(VLOOKUP($A130,'[1]Master File'!$A$4:$DA$2000,5,FALSE)="","",VLOOKUP($A130,'[1]Master File'!$A$4:$DA$2000,5,FALSE))</f>
        <v>O</v>
      </c>
      <c r="E130" s="44" t="str">
        <f ca="1">IF(VLOOKUP($A130,'[1]Master File'!$A$4:$DA$2000,6,FALSE)="","",VLOOKUP($A130,'[1]Master File'!$A$4:$DA$2000,6,FALSE))</f>
        <v xml:space="preserve">Aini </v>
      </c>
      <c r="F130" s="44" t="str">
        <f ca="1">IF(VLOOKUP($A130,'[1]Master File'!$A$4:$DA$2000,7,FALSE)="","",VLOOKUP($A130,'[1]Master File'!$A$4:$DA$2000,7,FALSE))</f>
        <v>CS</v>
      </c>
      <c r="G130" s="44" t="str">
        <f ca="1">IF(VLOOKUP($A130,'[1]Master File'!$A$4:$DA$2000,8,FALSE)="","",VLOOKUP($A130,'[1]Master File'!$A$4:$DA$2000,8,FALSE))</f>
        <v>62 31 99693733</v>
      </c>
      <c r="H130" s="44" t="str">
        <f ca="1">IF(VLOOKUP($A130,'[1]Master File'!$A$4:$DA$2000,9,FALSE)="","",VLOOKUP($A130,'[1]Master File'!$A$4:$DA$2000,9,FALSE))</f>
        <v>aini@combilogistics.co.id</v>
      </c>
      <c r="I130" s="45" t="str">
        <f ca="1">IF(VLOOKUP($A130,'[1]Master File'!$A$4:$DA$2000,44,FALSE)="","",VLOOKUP($A130,'[1]Master File'!$A$4:$DA$2000,44,FALSE))</f>
        <v>M</v>
      </c>
      <c r="J130" s="31"/>
    </row>
    <row r="131" spans="1:10" ht="23.1">
      <c r="A131" s="43" t="str">
        <f ca="1">IF(VLOOKUP($A131,'[1]Master File'!$A$4:$DA$2000,2,FALSE)="","",VLOOKUP($A131,'[1]Master File'!$A$4:$DA$2000,2,FALSE))</f>
        <v>Indonesia</v>
      </c>
      <c r="B131" s="44" t="str">
        <f ca="1">IF(VLOOKUP($A131,'[1]Master File'!$A$4:$DA$2000,3,FALSE)="","",VLOOKUP($A131,'[1]Master File'!$A$4:$DA$2000,3,FALSE))</f>
        <v>Surabaya</v>
      </c>
      <c r="C131" s="44" t="str">
        <f ca="1">IF(VLOOKUP($A131,'[1]Master File'!$A$4:$DA$2000,4,FALSE)="","",VLOOKUP($A131,'[1]Master File'!$A$4:$DA$2000,4,FALSE))</f>
        <v>IDSUB</v>
      </c>
      <c r="D131" s="45" t="str">
        <f ca="1">IF(VLOOKUP($A131,'[1]Master File'!$A$4:$DA$2000,5,FALSE)="","",VLOOKUP($A131,'[1]Master File'!$A$4:$DA$2000,5,FALSE))</f>
        <v>O</v>
      </c>
      <c r="E131" s="44" t="str">
        <f ca="1">IF(VLOOKUP($A131,'[1]Master File'!$A$4:$DA$2000,6,FALSE)="","",VLOOKUP($A131,'[1]Master File'!$A$4:$DA$2000,6,FALSE))</f>
        <v>Bagus Priyajaya</v>
      </c>
      <c r="F131" s="44" t="str">
        <f ca="1">IF(VLOOKUP($A131,'[1]Master File'!$A$4:$DA$2000,7,FALSE)="","",VLOOKUP($A131,'[1]Master File'!$A$4:$DA$2000,7,FALSE))</f>
        <v>Manager</v>
      </c>
      <c r="G131" s="44" t="str">
        <f ca="1">IF(VLOOKUP($A131,'[1]Master File'!$A$4:$DA$2000,8,FALSE)="","",VLOOKUP($A131,'[1]Master File'!$A$4:$DA$2000,8,FALSE))</f>
        <v>62 31 99693733</v>
      </c>
      <c r="H131" s="44" t="str">
        <f ca="1">IF(VLOOKUP($A131,'[1]Master File'!$A$4:$DA$2000,9,FALSE)="","",VLOOKUP($A131,'[1]Master File'!$A$4:$DA$2000,9,FALSE))</f>
        <v>bagus@combilogistics.co.id</v>
      </c>
      <c r="I131" s="45" t="str">
        <f ca="1">IF(VLOOKUP($A131,'[1]Master File'!$A$4:$DA$2000,44,FALSE)="","",VLOOKUP($A131,'[1]Master File'!$A$4:$DA$2000,44,FALSE))</f>
        <v>B</v>
      </c>
      <c r="J131" s="31"/>
    </row>
    <row r="132" spans="1:10">
      <c r="A132" s="43" t="str">
        <f ca="1">IF(VLOOKUP($A132,'[1]Master File'!$A$4:$DA$2000,2,FALSE)="","",VLOOKUP($A132,'[1]Master File'!$A$4:$DA$2000,2,FALSE))</f>
        <v>Malaysia</v>
      </c>
      <c r="B132" s="44" t="str">
        <f ca="1">IF(VLOOKUP($A132,'[1]Master File'!$A$4:$DA$2000,3,FALSE)="","",VLOOKUP($A132,'[1]Master File'!$A$4:$DA$2000,3,FALSE))</f>
        <v>Pasir Gudang</v>
      </c>
      <c r="C132" s="44" t="str">
        <f ca="1">IF(VLOOKUP($A132,'[1]Master File'!$A$4:$DA$2000,4,FALSE)="","",VLOOKUP($A132,'[1]Master File'!$A$4:$DA$2000,4,FALSE))</f>
        <v>MYPGU</v>
      </c>
      <c r="D132" s="45" t="str">
        <f ca="1">IF(VLOOKUP($A132,'[1]Master File'!$A$4:$DA$2000,5,FALSE)="","",VLOOKUP($A132,'[1]Master File'!$A$4:$DA$2000,5,FALSE))</f>
        <v>O</v>
      </c>
      <c r="E132" s="44" t="str">
        <f ca="1">IF(VLOOKUP($A132,'[1]Master File'!$A$4:$DA$2000,6,FALSE)="","",VLOOKUP($A132,'[1]Master File'!$A$4:$DA$2000,6,FALSE))</f>
        <v>** See Kuala Lumpur</v>
      </c>
      <c r="F132" s="44" t="str">
        <f ca="1">IF(VLOOKUP($A132,'[1]Master File'!$A$4:$DA$2000,7,FALSE)="","",VLOOKUP($A132,'[1]Master File'!$A$4:$DA$2000,7,FALSE))</f>
        <v/>
      </c>
      <c r="G132" s="44" t="str">
        <f ca="1">IF(VLOOKUP($A132,'[1]Master File'!$A$4:$DA$2000,8,FALSE)="","",VLOOKUP($A132,'[1]Master File'!$A$4:$DA$2000,8,FALSE))</f>
        <v/>
      </c>
      <c r="H132" s="44" t="str">
        <f ca="1">IF(VLOOKUP($A132,'[1]Master File'!$A$4:$DA$2000,9,FALSE)="","",VLOOKUP($A132,'[1]Master File'!$A$4:$DA$2000,9,FALSE))</f>
        <v/>
      </c>
      <c r="I132" s="45" t="str">
        <f ca="1">IF(VLOOKUP($A132,'[1]Master File'!$A$4:$DA$2000,44,FALSE)="","",VLOOKUP($A132,'[1]Master File'!$A$4:$DA$2000,44,FALSE))</f>
        <v>*</v>
      </c>
      <c r="J132" s="31"/>
    </row>
    <row r="133" spans="1:10" ht="23.1">
      <c r="A133" s="43" t="str">
        <f ca="1">IF(VLOOKUP($A133,'[1]Master File'!$A$4:$DA$2000,2,FALSE)="","",VLOOKUP($A133,'[1]Master File'!$A$4:$DA$2000,2,FALSE))</f>
        <v>Malaysia</v>
      </c>
      <c r="B133" s="44" t="str">
        <f ca="1">IF(VLOOKUP($A133,'[1]Master File'!$A$4:$DA$2000,3,FALSE)="","",VLOOKUP($A133,'[1]Master File'!$A$4:$DA$2000,3,FALSE))</f>
        <v>Tanjung Pelepas (not Panjung Pelepas)</v>
      </c>
      <c r="C133" s="44" t="str">
        <f ca="1">IF(VLOOKUP($A133,'[1]Master File'!$A$4:$DA$2000,4,FALSE)="","",VLOOKUP($A133,'[1]Master File'!$A$4:$DA$2000,4,FALSE))</f>
        <v>MYTPP</v>
      </c>
      <c r="D133" s="45" t="str">
        <f ca="1">IF(VLOOKUP($A133,'[1]Master File'!$A$4:$DA$2000,5,FALSE)="","",VLOOKUP($A133,'[1]Master File'!$A$4:$DA$2000,5,FALSE))</f>
        <v>O</v>
      </c>
      <c r="E133" s="44" t="str">
        <f ca="1">IF(VLOOKUP($A133,'[1]Master File'!$A$4:$DA$2000,6,FALSE)="","",VLOOKUP($A133,'[1]Master File'!$A$4:$DA$2000,6,FALSE))</f>
        <v>** See Kuala Lumpur</v>
      </c>
      <c r="F133" s="44" t="str">
        <f ca="1">IF(VLOOKUP($A133,'[1]Master File'!$A$4:$DA$2000,7,FALSE)="","",VLOOKUP($A133,'[1]Master File'!$A$4:$DA$2000,7,FALSE))</f>
        <v/>
      </c>
      <c r="G133" s="44" t="str">
        <f ca="1">IF(VLOOKUP($A133,'[1]Master File'!$A$4:$DA$2000,8,FALSE)="","",VLOOKUP($A133,'[1]Master File'!$A$4:$DA$2000,8,FALSE))</f>
        <v/>
      </c>
      <c r="H133" s="44" t="str">
        <f ca="1">IF(VLOOKUP($A133,'[1]Master File'!$A$4:$DA$2000,9,FALSE)="","",VLOOKUP($A133,'[1]Master File'!$A$4:$DA$2000,9,FALSE))</f>
        <v/>
      </c>
      <c r="I133" s="45" t="str">
        <f ca="1">IF(VLOOKUP($A133,'[1]Master File'!$A$4:$DA$2000,44,FALSE)="","",VLOOKUP($A133,'[1]Master File'!$A$4:$DA$2000,44,FALSE))</f>
        <v>*</v>
      </c>
      <c r="J133" s="31"/>
    </row>
    <row r="134" spans="1:10">
      <c r="A134" s="43" t="str">
        <f ca="1">IF(VLOOKUP($A134,'[1]Master File'!$A$4:$DA$2000,2,FALSE)="","",VLOOKUP($A134,'[1]Master File'!$A$4:$DA$2000,2,FALSE))</f>
        <v>Malaysia</v>
      </c>
      <c r="B134" s="44" t="str">
        <f ca="1">IF(VLOOKUP($A134,'[1]Master File'!$A$4:$DA$2000,3,FALSE)="","",VLOOKUP($A134,'[1]Master File'!$A$4:$DA$2000,3,FALSE))</f>
        <v>Penang</v>
      </c>
      <c r="C134" s="44" t="str">
        <f ca="1">IF(VLOOKUP($A134,'[1]Master File'!$A$4:$DA$2000,4,FALSE)="","",VLOOKUP($A134,'[1]Master File'!$A$4:$DA$2000,4,FALSE))</f>
        <v>MYPEN</v>
      </c>
      <c r="D134" s="45" t="str">
        <f ca="1">IF(VLOOKUP($A134,'[1]Master File'!$A$4:$DA$2000,5,FALSE)="","",VLOOKUP($A134,'[1]Master File'!$A$4:$DA$2000,5,FALSE))</f>
        <v>O</v>
      </c>
      <c r="E134" s="44" t="str">
        <f ca="1">IF(VLOOKUP($A134,'[1]Master File'!$A$4:$DA$2000,6,FALSE)="","",VLOOKUP($A134,'[1]Master File'!$A$4:$DA$2000,6,FALSE))</f>
        <v>** See Kuala Lumpur</v>
      </c>
      <c r="F134" s="44" t="str">
        <f ca="1">IF(VLOOKUP($A134,'[1]Master File'!$A$4:$DA$2000,7,FALSE)="","",VLOOKUP($A134,'[1]Master File'!$A$4:$DA$2000,7,FALSE))</f>
        <v/>
      </c>
      <c r="G134" s="44" t="str">
        <f ca="1">IF(VLOOKUP($A134,'[1]Master File'!$A$4:$DA$2000,8,FALSE)="","",VLOOKUP($A134,'[1]Master File'!$A$4:$DA$2000,8,FALSE))</f>
        <v/>
      </c>
      <c r="H134" s="44" t="str">
        <f ca="1">IF(VLOOKUP($A134,'[1]Master File'!$A$4:$DA$2000,9,FALSE)="","",VLOOKUP($A134,'[1]Master File'!$A$4:$DA$2000,9,FALSE))</f>
        <v/>
      </c>
      <c r="I134" s="45" t="str">
        <f ca="1">IF(VLOOKUP($A134,'[1]Master File'!$A$4:$DA$2000,44,FALSE)="","",VLOOKUP($A134,'[1]Master File'!$A$4:$DA$2000,44,FALSE))</f>
        <v>*</v>
      </c>
      <c r="J134" s="31"/>
    </row>
    <row r="135" spans="1:10">
      <c r="A135" s="43" t="str">
        <f ca="1">IF(VLOOKUP($A135,'[1]Master File'!$A$4:$DA$2000,2,FALSE)="","",VLOOKUP($A135,'[1]Master File'!$A$4:$DA$2000,2,FALSE))</f>
        <v>Malaysia</v>
      </c>
      <c r="B135" s="44" t="str">
        <f ca="1">IF(VLOOKUP($A135,'[1]Master File'!$A$4:$DA$2000,3,FALSE)="","",VLOOKUP($A135,'[1]Master File'!$A$4:$DA$2000,3,FALSE))</f>
        <v>Kuala Lumpur</v>
      </c>
      <c r="C135" s="44" t="str">
        <f ca="1">IF(VLOOKUP($A135,'[1]Master File'!$A$4:$DA$2000,4,FALSE)="","",VLOOKUP($A135,'[1]Master File'!$A$4:$DA$2000,4,FALSE))</f>
        <v>MYKUL</v>
      </c>
      <c r="D135" s="45" t="str">
        <f ca="1">IF(VLOOKUP($A135,'[1]Master File'!$A$4:$DA$2000,5,FALSE)="","",VLOOKUP($A135,'[1]Master File'!$A$4:$DA$2000,5,FALSE))</f>
        <v>O</v>
      </c>
      <c r="E135" s="44" t="str">
        <f ca="1">IF(VLOOKUP($A135,'[1]Master File'!$A$4:$DA$2000,6,FALSE)="","",VLOOKUP($A135,'[1]Master File'!$A$4:$DA$2000,6,FALSE))</f>
        <v>Sara Raj</v>
      </c>
      <c r="F135" s="44" t="str">
        <f ca="1">IF(VLOOKUP($A135,'[1]Master File'!$A$4:$DA$2000,7,FALSE)="","",VLOOKUP($A135,'[1]Master File'!$A$4:$DA$2000,7,FALSE))</f>
        <v>Supervisor</v>
      </c>
      <c r="G135" s="44" t="str">
        <f ca="1">IF(VLOOKUP($A135,'[1]Master File'!$A$4:$DA$2000,8,FALSE)="","",VLOOKUP($A135,'[1]Master File'!$A$4:$DA$2000,8,FALSE))</f>
        <v>603 50218763</v>
      </c>
      <c r="H135" s="44" t="str">
        <f ca="1">IF(VLOOKUP($A135,'[1]Master File'!$A$4:$DA$2000,9,FALSE)="","",VLOOKUP($A135,'[1]Master File'!$A$4:$DA$2000,9,FALSE))</f>
        <v>sara.raj@ups.com</v>
      </c>
      <c r="I135" s="45" t="str">
        <f ca="1">IF(VLOOKUP($A135,'[1]Master File'!$A$4:$DA$2000,44,FALSE)="","",VLOOKUP($A135,'[1]Master File'!$A$4:$DA$2000,44,FALSE))</f>
        <v>B</v>
      </c>
      <c r="J135" s="31"/>
    </row>
    <row r="136" spans="1:10">
      <c r="A136" s="43" t="str">
        <f ca="1">IF(VLOOKUP($A136,'[1]Master File'!$A$4:$DA$2000,2,FALSE)="","",VLOOKUP($A136,'[1]Master File'!$A$4:$DA$2000,2,FALSE))</f>
        <v>Malaysia</v>
      </c>
      <c r="B136" s="44" t="str">
        <f ca="1">IF(VLOOKUP($A136,'[1]Master File'!$A$4:$DA$2000,3,FALSE)="","",VLOOKUP($A136,'[1]Master File'!$A$4:$DA$2000,3,FALSE))</f>
        <v>Kuala Lumpur</v>
      </c>
      <c r="C136" s="44" t="str">
        <f ca="1">IF(VLOOKUP($A136,'[1]Master File'!$A$4:$DA$2000,4,FALSE)="","",VLOOKUP($A136,'[1]Master File'!$A$4:$DA$2000,4,FALSE))</f>
        <v>MYKUL</v>
      </c>
      <c r="D136" s="45" t="str">
        <f ca="1">IF(VLOOKUP($A136,'[1]Master File'!$A$4:$DA$2000,5,FALSE)="","",VLOOKUP($A136,'[1]Master File'!$A$4:$DA$2000,5,FALSE))</f>
        <v>O</v>
      </c>
      <c r="E136" s="44" t="str">
        <f ca="1">IF(VLOOKUP($A136,'[1]Master File'!$A$4:$DA$2000,6,FALSE)="","",VLOOKUP($A136,'[1]Master File'!$A$4:$DA$2000,6,FALSE))</f>
        <v>Michelle Lim</v>
      </c>
      <c r="F136" s="44" t="str">
        <f ca="1">IF(VLOOKUP($A136,'[1]Master File'!$A$4:$DA$2000,7,FALSE)="","",VLOOKUP($A136,'[1]Master File'!$A$4:$DA$2000,7,FALSE))</f>
        <v>Supervisor</v>
      </c>
      <c r="G136" s="44" t="str">
        <f ca="1">IF(VLOOKUP($A136,'[1]Master File'!$A$4:$DA$2000,8,FALSE)="","",VLOOKUP($A136,'[1]Master File'!$A$4:$DA$2000,8,FALSE))</f>
        <v>603 50218841</v>
      </c>
      <c r="H136" s="44" t="str">
        <f ca="1">IF(VLOOKUP($A136,'[1]Master File'!$A$4:$DA$2000,9,FALSE)="","",VLOOKUP($A136,'[1]Master File'!$A$4:$DA$2000,9,FALSE))</f>
        <v>lpeiling@ups.com</v>
      </c>
      <c r="I136" s="45" t="str">
        <f ca="1">IF(VLOOKUP($A136,'[1]Master File'!$A$4:$DA$2000,44,FALSE)="","",VLOOKUP($A136,'[1]Master File'!$A$4:$DA$2000,44,FALSE))</f>
        <v>M</v>
      </c>
      <c r="J136" s="31"/>
    </row>
    <row r="137" spans="1:10">
      <c r="A137" s="43" t="str">
        <f ca="1">IF(VLOOKUP($A137,'[1]Master File'!$A$4:$DA$2000,2,FALSE)="","",VLOOKUP($A137,'[1]Master File'!$A$4:$DA$2000,2,FALSE))</f>
        <v>Malaysia</v>
      </c>
      <c r="B137" s="44" t="str">
        <f ca="1">IF(VLOOKUP($A137,'[1]Master File'!$A$4:$DA$2000,3,FALSE)="","",VLOOKUP($A137,'[1]Master File'!$A$4:$DA$2000,3,FALSE))</f>
        <v>Kuala Lumpur</v>
      </c>
      <c r="C137" s="44" t="str">
        <f ca="1">IF(VLOOKUP($A137,'[1]Master File'!$A$4:$DA$2000,4,FALSE)="","",VLOOKUP($A137,'[1]Master File'!$A$4:$DA$2000,4,FALSE))</f>
        <v>MYKUL</v>
      </c>
      <c r="D137" s="45" t="str">
        <f ca="1">IF(VLOOKUP($A137,'[1]Master File'!$A$4:$DA$2000,5,FALSE)="","",VLOOKUP($A137,'[1]Master File'!$A$4:$DA$2000,5,FALSE))</f>
        <v>O</v>
      </c>
      <c r="E137" s="44" t="str">
        <f ca="1">IF(VLOOKUP($A137,'[1]Master File'!$A$4:$DA$2000,6,FALSE)="","",VLOOKUP($A137,'[1]Master File'!$A$4:$DA$2000,6,FALSE))</f>
        <v>Jeffrey Goh</v>
      </c>
      <c r="F137" s="44" t="str">
        <f ca="1">IF(VLOOKUP($A137,'[1]Master File'!$A$4:$DA$2000,7,FALSE)="","",VLOOKUP($A137,'[1]Master File'!$A$4:$DA$2000,7,FALSE))</f>
        <v>Manager</v>
      </c>
      <c r="G137" s="44" t="str">
        <f ca="1">IF(VLOOKUP($A137,'[1]Master File'!$A$4:$DA$2000,8,FALSE)="","",VLOOKUP($A137,'[1]Master File'!$A$4:$DA$2000,8,FALSE))</f>
        <v>65 63028390</v>
      </c>
      <c r="H137" s="44" t="str">
        <f ca="1">IF(VLOOKUP($A137,'[1]Master File'!$A$4:$DA$2000,9,FALSE)="","",VLOOKUP($A137,'[1]Master File'!$A$4:$DA$2000,9,FALSE))</f>
        <v>jeffreygoh@ups.com</v>
      </c>
      <c r="I137" s="45" t="str">
        <f ca="1">IF(VLOOKUP($A137,'[1]Master File'!$A$4:$DA$2000,44,FALSE)="","",VLOOKUP($A137,'[1]Master File'!$A$4:$DA$2000,44,FALSE))</f>
        <v>B</v>
      </c>
      <c r="J137" s="31"/>
    </row>
    <row r="138" spans="1:10" ht="23.1">
      <c r="A138" s="43" t="str">
        <f ca="1">IF(VLOOKUP($A138,'[1]Master File'!$A$4:$DA$2000,2,FALSE)="","",VLOOKUP($A138,'[1]Master File'!$A$4:$DA$2000,2,FALSE))</f>
        <v>Philippines</v>
      </c>
      <c r="B138" s="44" t="str">
        <f ca="1">IF(VLOOKUP($A138,'[1]Master File'!$A$4:$DA$2000,3,FALSE)="","",VLOOKUP($A138,'[1]Master File'!$A$4:$DA$2000,3,FALSE))</f>
        <v>Cebu</v>
      </c>
      <c r="C138" s="44" t="str">
        <f ca="1">IF(VLOOKUP($A138,'[1]Master File'!$A$4:$DA$2000,4,FALSE)="","",VLOOKUP($A138,'[1]Master File'!$A$4:$DA$2000,4,FALSE))</f>
        <v>PHCEB</v>
      </c>
      <c r="D138" s="45" t="str">
        <f ca="1">IF(VLOOKUP($A138,'[1]Master File'!$A$4:$DA$2000,5,FALSE)="","",VLOOKUP($A138,'[1]Master File'!$A$4:$DA$2000,5,FALSE))</f>
        <v>O</v>
      </c>
      <c r="E138" s="44" t="str">
        <f ca="1">IF(VLOOKUP($A138,'[1]Master File'!$A$4:$DA$2000,6,FALSE)="","",VLOOKUP($A138,'[1]Master File'!$A$4:$DA$2000,6,FALSE))</f>
        <v>Jerkin Ocaba</v>
      </c>
      <c r="F138" s="44" t="str">
        <f ca="1">IF(VLOOKUP($A138,'[1]Master File'!$A$4:$DA$2000,7,FALSE)="","",VLOOKUP($A138,'[1]Master File'!$A$4:$DA$2000,7,FALSE))</f>
        <v>Operations Officer</v>
      </c>
      <c r="G138" s="44" t="str">
        <f ca="1">IF(VLOOKUP($A138,'[1]Master File'!$A$4:$DA$2000,8,FALSE)="","",VLOOKUP($A138,'[1]Master File'!$A$4:$DA$2000,8,FALSE))</f>
        <v>63-3-22381112 to 13</v>
      </c>
      <c r="H138" s="44" t="str">
        <f ca="1">IF(VLOOKUP($A138,'[1]Master File'!$A$4:$DA$2000,9,FALSE)="","",VLOOKUP($A138,'[1]Master File'!$A$4:$DA$2000,9,FALSE))</f>
        <v>ojerkin@ups.com</v>
      </c>
      <c r="I138" s="45" t="str">
        <f ca="1">IF(VLOOKUP($A138,'[1]Master File'!$A$4:$DA$2000,44,FALSE)="","",VLOOKUP($A138,'[1]Master File'!$A$4:$DA$2000,44,FALSE))</f>
        <v>M</v>
      </c>
      <c r="J138" s="31"/>
    </row>
    <row r="139" spans="1:10" ht="23.1">
      <c r="A139" s="43" t="str">
        <f ca="1">IF(VLOOKUP($A139,'[1]Master File'!$A$4:$DA$2000,2,FALSE)="","",VLOOKUP($A139,'[1]Master File'!$A$4:$DA$2000,2,FALSE))</f>
        <v>Philippines</v>
      </c>
      <c r="B139" s="44" t="str">
        <f ca="1">IF(VLOOKUP($A139,'[1]Master File'!$A$4:$DA$2000,3,FALSE)="","",VLOOKUP($A139,'[1]Master File'!$A$4:$DA$2000,3,FALSE))</f>
        <v>Cebu</v>
      </c>
      <c r="C139" s="44" t="str">
        <f ca="1">IF(VLOOKUP($A139,'[1]Master File'!$A$4:$DA$2000,4,FALSE)="","",VLOOKUP($A139,'[1]Master File'!$A$4:$DA$2000,4,FALSE))</f>
        <v>PHCEB</v>
      </c>
      <c r="D139" s="45" t="str">
        <f ca="1">IF(VLOOKUP($A139,'[1]Master File'!$A$4:$DA$2000,5,FALSE)="","",VLOOKUP($A139,'[1]Master File'!$A$4:$DA$2000,5,FALSE))</f>
        <v>O</v>
      </c>
      <c r="E139" s="44" t="str">
        <f ca="1">IF(VLOOKUP($A139,'[1]Master File'!$A$4:$DA$2000,6,FALSE)="","",VLOOKUP($A139,'[1]Master File'!$A$4:$DA$2000,6,FALSE))</f>
        <v>Maricris Crisanto</v>
      </c>
      <c r="F139" s="44" t="str">
        <f ca="1">IF(VLOOKUP($A139,'[1]Master File'!$A$4:$DA$2000,7,FALSE)="","",VLOOKUP($A139,'[1]Master File'!$A$4:$DA$2000,7,FALSE))</f>
        <v>Operations Officer</v>
      </c>
      <c r="G139" s="44" t="str">
        <f ca="1">IF(VLOOKUP($A139,'[1]Master File'!$A$4:$DA$2000,8,FALSE)="","",VLOOKUP($A139,'[1]Master File'!$A$4:$DA$2000,8,FALSE))</f>
        <v>63-2-77915832</v>
      </c>
      <c r="H139" s="44" t="str">
        <f ca="1">IF(VLOOKUP($A139,'[1]Master File'!$A$4:$DA$2000,9,FALSE)="","",VLOOKUP($A139,'[1]Master File'!$A$4:$DA$2000,9,FALSE))</f>
        <v>crisantomaricris@ups.com</v>
      </c>
      <c r="I139" s="45" t="str">
        <f ca="1">IF(VLOOKUP($A139,'[1]Master File'!$A$4:$DA$2000,44,FALSE)="","",VLOOKUP($A139,'[1]Master File'!$A$4:$DA$2000,44,FALSE))</f>
        <v>B</v>
      </c>
      <c r="J139" s="31"/>
    </row>
    <row r="140" spans="1:10" ht="23.1">
      <c r="A140" s="43" t="str">
        <f ca="1">IF(VLOOKUP($A140,'[1]Master File'!$A$4:$DA$2000,2,FALSE)="","",VLOOKUP($A140,'[1]Master File'!$A$4:$DA$2000,2,FALSE))</f>
        <v>Philippines</v>
      </c>
      <c r="B140" s="44" t="str">
        <f ca="1">IF(VLOOKUP($A140,'[1]Master File'!$A$4:$DA$2000,3,FALSE)="","",VLOOKUP($A140,'[1]Master File'!$A$4:$DA$2000,3,FALSE))</f>
        <v>Cebu</v>
      </c>
      <c r="C140" s="44" t="str">
        <f ca="1">IF(VLOOKUP($A140,'[1]Master File'!$A$4:$DA$2000,4,FALSE)="","",VLOOKUP($A140,'[1]Master File'!$A$4:$DA$2000,4,FALSE))</f>
        <v>PHCEB</v>
      </c>
      <c r="D140" s="45" t="str">
        <f ca="1">IF(VLOOKUP($A140,'[1]Master File'!$A$4:$DA$2000,5,FALSE)="","",VLOOKUP($A140,'[1]Master File'!$A$4:$DA$2000,5,FALSE))</f>
        <v>O</v>
      </c>
      <c r="E140" s="44" t="str">
        <f ca="1">IF(VLOOKUP($A140,'[1]Master File'!$A$4:$DA$2000,6,FALSE)="","",VLOOKUP($A140,'[1]Master File'!$A$4:$DA$2000,6,FALSE))</f>
        <v>Elma Dinglasan</v>
      </c>
      <c r="F140" s="44" t="str">
        <f ca="1">IF(VLOOKUP($A140,'[1]Master File'!$A$4:$DA$2000,7,FALSE)="","",VLOOKUP($A140,'[1]Master File'!$A$4:$DA$2000,7,FALSE))</f>
        <v>Operations</v>
      </c>
      <c r="G140" s="44" t="str">
        <f ca="1">IF(VLOOKUP($A140,'[1]Master File'!$A$4:$DA$2000,8,FALSE)="","",VLOOKUP($A140,'[1]Master File'!$A$4:$DA$2000,8,FALSE))</f>
        <v>63-2-77915843</v>
      </c>
      <c r="H140" s="44" t="str">
        <f ca="1">IF(VLOOKUP($A140,'[1]Master File'!$A$4:$DA$2000,9,FALSE)="","",VLOOKUP($A140,'[1]Master File'!$A$4:$DA$2000,9,FALSE))</f>
        <v>dinglasanelma@ups.com</v>
      </c>
      <c r="I140" s="45" t="str">
        <f ca="1">IF(VLOOKUP($A140,'[1]Master File'!$A$4:$DA$2000,44,FALSE)="","",VLOOKUP($A140,'[1]Master File'!$A$4:$DA$2000,44,FALSE))</f>
        <v>B</v>
      </c>
      <c r="J140" s="31"/>
    </row>
    <row r="141" spans="1:10">
      <c r="A141" s="43" t="str">
        <f ca="1">IF(VLOOKUP($A141,'[1]Master File'!$A$4:$DA$2000,2,FALSE)="","",VLOOKUP($A141,'[1]Master File'!$A$4:$DA$2000,2,FALSE))</f>
        <v>Philippines</v>
      </c>
      <c r="B141" s="44" t="str">
        <f ca="1">IF(VLOOKUP($A141,'[1]Master File'!$A$4:$DA$2000,3,FALSE)="","",VLOOKUP($A141,'[1]Master File'!$A$4:$DA$2000,3,FALSE))</f>
        <v>Manila</v>
      </c>
      <c r="C141" s="44" t="str">
        <f ca="1">IF(VLOOKUP($A141,'[1]Master File'!$A$4:$DA$2000,4,FALSE)="","",VLOOKUP($A141,'[1]Master File'!$A$4:$DA$2000,4,FALSE))</f>
        <v>PHMNL</v>
      </c>
      <c r="D141" s="45" t="str">
        <f ca="1">IF(VLOOKUP($A141,'[1]Master File'!$A$4:$DA$2000,5,FALSE)="","",VLOOKUP($A141,'[1]Master File'!$A$4:$DA$2000,5,FALSE))</f>
        <v>O</v>
      </c>
      <c r="E141" s="44" t="str">
        <f ca="1">IF(VLOOKUP($A141,'[1]Master File'!$A$4:$DA$2000,6,FALSE)="","",VLOOKUP($A141,'[1]Master File'!$A$4:$DA$2000,6,FALSE))</f>
        <v>Jayson Casa</v>
      </c>
      <c r="F141" s="44" t="str">
        <f ca="1">IF(VLOOKUP($A141,'[1]Master File'!$A$4:$DA$2000,7,FALSE)="","",VLOOKUP($A141,'[1]Master File'!$A$4:$DA$2000,7,FALSE))</f>
        <v>Supervisor</v>
      </c>
      <c r="G141" s="44" t="str">
        <f ca="1">IF(VLOOKUP($A141,'[1]Master File'!$A$4:$DA$2000,8,FALSE)="","",VLOOKUP($A141,'[1]Master File'!$A$4:$DA$2000,8,FALSE))</f>
        <v>63-2-77915837</v>
      </c>
      <c r="H141" s="44" t="str">
        <f ca="1">IF(VLOOKUP($A141,'[1]Master File'!$A$4:$DA$2000,9,FALSE)="","",VLOOKUP($A141,'[1]Master File'!$A$4:$DA$2000,9,FALSE))</f>
        <v>cjayson@ups.com</v>
      </c>
      <c r="I141" s="45" t="str">
        <f ca="1">IF(VLOOKUP($A141,'[1]Master File'!$A$4:$DA$2000,44,FALSE)="","",VLOOKUP($A141,'[1]Master File'!$A$4:$DA$2000,44,FALSE))</f>
        <v>B</v>
      </c>
      <c r="J141" s="31"/>
    </row>
    <row r="142" spans="1:10" ht="34.5">
      <c r="A142" s="43" t="str">
        <f ca="1">IF(VLOOKUP($A142,'[1]Master File'!$A$4:$DA$2000,2,FALSE)="","",VLOOKUP($A142,'[1]Master File'!$A$4:$DA$2000,2,FALSE))</f>
        <v>Philippines</v>
      </c>
      <c r="B142" s="44" t="str">
        <f ca="1">IF(VLOOKUP($A142,'[1]Master File'!$A$4:$DA$2000,3,FALSE)="","",VLOOKUP($A142,'[1]Master File'!$A$4:$DA$2000,3,FALSE))</f>
        <v>Manila</v>
      </c>
      <c r="C142" s="44" t="str">
        <f ca="1">IF(VLOOKUP($A142,'[1]Master File'!$A$4:$DA$2000,4,FALSE)="","",VLOOKUP($A142,'[1]Master File'!$A$4:$DA$2000,4,FALSE))</f>
        <v>PHMNL</v>
      </c>
      <c r="D142" s="45" t="str">
        <f ca="1">IF(VLOOKUP($A142,'[1]Master File'!$A$4:$DA$2000,5,FALSE)="","",VLOOKUP($A142,'[1]Master File'!$A$4:$DA$2000,5,FALSE))</f>
        <v>O</v>
      </c>
      <c r="E142" s="44" t="str">
        <f ca="1">IF(VLOOKUP($A142,'[1]Master File'!$A$4:$DA$2000,6,FALSE)="","",VLOOKUP($A142,'[1]Master File'!$A$4:$DA$2000,6,FALSE))</f>
        <v>Maricris Crisanto</v>
      </c>
      <c r="F142" s="44" t="str">
        <f ca="1">IF(VLOOKUP($A142,'[1]Master File'!$A$4:$DA$2000,7,FALSE)="","",VLOOKUP($A142,'[1]Master File'!$A$4:$DA$2000,7,FALSE))</f>
        <v>Sea Freight Analyst</v>
      </c>
      <c r="G142" s="44" t="str">
        <f ca="1">IF(VLOOKUP($A142,'[1]Master File'!$A$4:$DA$2000,8,FALSE)="","",VLOOKUP($A142,'[1]Master File'!$A$4:$DA$2000,8,FALSE))</f>
        <v>63-2-77915832</v>
      </c>
      <c r="H142" s="44" t="str">
        <f ca="1">IF(VLOOKUP($A142,'[1]Master File'!$A$4:$DA$2000,9,FALSE)="","",VLOOKUP($A142,'[1]Master File'!$A$4:$DA$2000,9,FALSE))</f>
        <v>crisantomaricris@ups.com</v>
      </c>
      <c r="I142" s="45" t="str">
        <f ca="1">IF(VLOOKUP($A142,'[1]Master File'!$A$4:$DA$2000,44,FALSE)="","",VLOOKUP($A142,'[1]Master File'!$A$4:$DA$2000,44,FALSE))</f>
        <v>M</v>
      </c>
      <c r="J142" s="31"/>
    </row>
    <row r="143" spans="1:10" ht="23.1">
      <c r="A143" s="43" t="str">
        <f ca="1">IF(VLOOKUP($A143,'[1]Master File'!$A$4:$DA$2000,2,FALSE)="","",VLOOKUP($A143,'[1]Master File'!$A$4:$DA$2000,2,FALSE))</f>
        <v>Philippines</v>
      </c>
      <c r="B143" s="44" t="str">
        <f ca="1">IF(VLOOKUP($A143,'[1]Master File'!$A$4:$DA$2000,3,FALSE)="","",VLOOKUP($A143,'[1]Master File'!$A$4:$DA$2000,3,FALSE))</f>
        <v>Manila</v>
      </c>
      <c r="C143" s="44" t="str">
        <f ca="1">IF(VLOOKUP($A143,'[1]Master File'!$A$4:$DA$2000,4,FALSE)="","",VLOOKUP($A143,'[1]Master File'!$A$4:$DA$2000,4,FALSE))</f>
        <v>PHMNL</v>
      </c>
      <c r="D143" s="45" t="str">
        <f ca="1">IF(VLOOKUP($A143,'[1]Master File'!$A$4:$DA$2000,5,FALSE)="","",VLOOKUP($A143,'[1]Master File'!$A$4:$DA$2000,5,FALSE))</f>
        <v>O</v>
      </c>
      <c r="E143" s="44" t="str">
        <f ca="1">IF(VLOOKUP($A143,'[1]Master File'!$A$4:$DA$2000,6,FALSE)="","",VLOOKUP($A143,'[1]Master File'!$A$4:$DA$2000,6,FALSE))</f>
        <v>Elma Dinglasan</v>
      </c>
      <c r="F143" s="44" t="str">
        <f ca="1">IF(VLOOKUP($A143,'[1]Master File'!$A$4:$DA$2000,7,FALSE)="","",VLOOKUP($A143,'[1]Master File'!$A$4:$DA$2000,7,FALSE))</f>
        <v>Coordinator</v>
      </c>
      <c r="G143" s="44" t="str">
        <f ca="1">IF(VLOOKUP($A143,'[1]Master File'!$A$4:$DA$2000,8,FALSE)="","",VLOOKUP($A143,'[1]Master File'!$A$4:$DA$2000,8,FALSE))</f>
        <v>63-2-77915843</v>
      </c>
      <c r="H143" s="44" t="str">
        <f ca="1">IF(VLOOKUP($A143,'[1]Master File'!$A$4:$DA$2000,9,FALSE)="","",VLOOKUP($A143,'[1]Master File'!$A$4:$DA$2000,9,FALSE))</f>
        <v>dinglasanelma@ups.com</v>
      </c>
      <c r="I143" s="45" t="str">
        <f ca="1">IF(VLOOKUP($A143,'[1]Master File'!$A$4:$DA$2000,44,FALSE)="","",VLOOKUP($A143,'[1]Master File'!$A$4:$DA$2000,44,FALSE))</f>
        <v>B</v>
      </c>
      <c r="J143" s="31"/>
    </row>
    <row r="144" spans="1:10" ht="34.5">
      <c r="A144" s="43" t="str">
        <f ca="1">IF(VLOOKUP($A144,'[1]Master File'!$A$4:$DA$2000,2,FALSE)="","",VLOOKUP($A144,'[1]Master File'!$A$4:$DA$2000,2,FALSE))</f>
        <v>Philippines</v>
      </c>
      <c r="B144" s="44" t="str">
        <f ca="1">IF(VLOOKUP($A144,'[1]Master File'!$A$4:$DA$2000,3,FALSE)="","",VLOOKUP($A144,'[1]Master File'!$A$4:$DA$2000,3,FALSE))</f>
        <v>Manila</v>
      </c>
      <c r="C144" s="44" t="str">
        <f ca="1">IF(VLOOKUP($A144,'[1]Master File'!$A$4:$DA$2000,4,FALSE)="","",VLOOKUP($A144,'[1]Master File'!$A$4:$DA$2000,4,FALSE))</f>
        <v>PHMNL</v>
      </c>
      <c r="D144" s="45" t="str">
        <f ca="1">IF(VLOOKUP($A144,'[1]Master File'!$A$4:$DA$2000,5,FALSE)="","",VLOOKUP($A144,'[1]Master File'!$A$4:$DA$2000,5,FALSE))</f>
        <v>O</v>
      </c>
      <c r="E144" s="44" t="str">
        <f ca="1">IF(VLOOKUP($A144,'[1]Master File'!$A$4:$DA$2000,6,FALSE)="","",VLOOKUP($A144,'[1]Master File'!$A$4:$DA$2000,6,FALSE))</f>
        <v>Jayson Osorio</v>
      </c>
      <c r="F144" s="44" t="str">
        <f ca="1">IF(VLOOKUP($A144,'[1]Master File'!$A$4:$DA$2000,7,FALSE)="","",VLOOKUP($A144,'[1]Master File'!$A$4:$DA$2000,7,FALSE))</f>
        <v>Senior Operation Assistant</v>
      </c>
      <c r="G144" s="44" t="str">
        <f ca="1">IF(VLOOKUP($A144,'[1]Master File'!$A$4:$DA$2000,8,FALSE)="","",VLOOKUP($A144,'[1]Master File'!$A$4:$DA$2000,8,FALSE))</f>
        <v>63-2-77915819</v>
      </c>
      <c r="H144" s="44" t="str">
        <f ca="1">IF(VLOOKUP($A144,'[1]Master File'!$A$4:$DA$2000,9,FALSE)="","",VLOOKUP($A144,'[1]Master File'!$A$4:$DA$2000,9,FALSE))</f>
        <v>ojayson@ups.com</v>
      </c>
      <c r="I144" s="45" t="str">
        <f ca="1">IF(VLOOKUP($A144,'[1]Master File'!$A$4:$DA$2000,44,FALSE)="","",VLOOKUP($A144,'[1]Master File'!$A$4:$DA$2000,44,FALSE))</f>
        <v>B</v>
      </c>
      <c r="J144" s="31"/>
    </row>
    <row r="145" spans="1:10" ht="23.1">
      <c r="A145" s="43" t="str">
        <f ca="1">IF(VLOOKUP($A145,'[1]Master File'!$A$4:$DA$2000,2,FALSE)="","",VLOOKUP($A145,'[1]Master File'!$A$4:$DA$2000,2,FALSE))</f>
        <v>South Korea</v>
      </c>
      <c r="B145" s="44" t="str">
        <f ca="1">IF(VLOOKUP($A145,'[1]Master File'!$A$4:$DA$2000,3,FALSE)="","",VLOOKUP($A145,'[1]Master File'!$A$4:$DA$2000,3,FALSE))</f>
        <v>Busan</v>
      </c>
      <c r="C145" s="44" t="str">
        <f ca="1">IF(VLOOKUP($A145,'[1]Master File'!$A$4:$DA$2000,4,FALSE)="","",VLOOKUP($A145,'[1]Master File'!$A$4:$DA$2000,4,FALSE))</f>
        <v>KRPUS</v>
      </c>
      <c r="D145" s="45" t="str">
        <f ca="1">IF(VLOOKUP($A145,'[1]Master File'!$A$4:$DA$2000,5,FALSE)="","",VLOOKUP($A145,'[1]Master File'!$A$4:$DA$2000,5,FALSE))</f>
        <v>O</v>
      </c>
      <c r="E145" s="44" t="str">
        <f ca="1">IF(VLOOKUP($A145,'[1]Master File'!$A$4:$DA$2000,6,FALSE)="","",VLOOKUP($A145,'[1]Master File'!$A$4:$DA$2000,6,FALSE))</f>
        <v>Park Robina</v>
      </c>
      <c r="F145" s="44" t="str">
        <f ca="1">IF(VLOOKUP($A145,'[1]Master File'!$A$4:$DA$2000,7,FALSE)="","",VLOOKUP($A145,'[1]Master File'!$A$4:$DA$2000,7,FALSE))</f>
        <v>Supervisor</v>
      </c>
      <c r="G145" s="44" t="str">
        <f ca="1">IF(VLOOKUP($A145,'[1]Master File'!$A$4:$DA$2000,8,FALSE)="","",VLOOKUP($A145,'[1]Master File'!$A$4:$DA$2000,8,FALSE))</f>
        <v>822 20003846</v>
      </c>
      <c r="H145" s="44" t="str">
        <f ca="1">IF(VLOOKUP($A145,'[1]Master File'!$A$4:$DA$2000,9,FALSE)="","",VLOOKUP($A145,'[1]Master File'!$A$4:$DA$2000,9,FALSE))</f>
        <v>robinapark@ups.com</v>
      </c>
      <c r="I145" s="45" t="str">
        <f ca="1">IF(VLOOKUP($A145,'[1]Master File'!$A$4:$DA$2000,44,FALSE)="","",VLOOKUP($A145,'[1]Master File'!$A$4:$DA$2000,44,FALSE))</f>
        <v>B</v>
      </c>
      <c r="J145" s="31"/>
    </row>
    <row r="146" spans="1:10" ht="34.5">
      <c r="A146" s="43" t="str">
        <f ca="1">IF(VLOOKUP($A146,'[1]Master File'!$A$4:$DA$2000,2,FALSE)="","",VLOOKUP($A146,'[1]Master File'!$A$4:$DA$2000,2,FALSE))</f>
        <v>South Korea</v>
      </c>
      <c r="B146" s="44" t="str">
        <f ca="1">IF(VLOOKUP($A146,'[1]Master File'!$A$4:$DA$2000,3,FALSE)="","",VLOOKUP($A146,'[1]Master File'!$A$4:$DA$2000,3,FALSE))</f>
        <v>Busan</v>
      </c>
      <c r="C146" s="44" t="str">
        <f ca="1">IF(VLOOKUP($A146,'[1]Master File'!$A$4:$DA$2000,4,FALSE)="","",VLOOKUP($A146,'[1]Master File'!$A$4:$DA$2000,4,FALSE))</f>
        <v>KRPUS</v>
      </c>
      <c r="D146" s="45" t="str">
        <f ca="1">IF(VLOOKUP($A146,'[1]Master File'!$A$4:$DA$2000,5,FALSE)="","",VLOOKUP($A146,'[1]Master File'!$A$4:$DA$2000,5,FALSE))</f>
        <v>O</v>
      </c>
      <c r="E146" s="44" t="str">
        <f ca="1">IF(VLOOKUP($A146,'[1]Master File'!$A$4:$DA$2000,6,FALSE)="","",VLOOKUP($A146,'[1]Master File'!$A$4:$DA$2000,6,FALSE))</f>
        <v>Group Email for US &amp; Canada</v>
      </c>
      <c r="F146" s="44" t="str">
        <f ca="1">IF(VLOOKUP($A146,'[1]Master File'!$A$4:$DA$2000,7,FALSE)="","",VLOOKUP($A146,'[1]Master File'!$A$4:$DA$2000,7,FALSE))</f>
        <v/>
      </c>
      <c r="G146" s="44" t="str">
        <f ca="1">IF(VLOOKUP($A146,'[1]Master File'!$A$4:$DA$2000,8,FALSE)="","",VLOOKUP($A146,'[1]Master File'!$A$4:$DA$2000,8,FALSE))</f>
        <v/>
      </c>
      <c r="H146" s="44" t="str">
        <f ca="1">IF(VLOOKUP($A146,'[1]Master File'!$A$4:$DA$2000,9,FALSE)="","",VLOOKUP($A146,'[1]Master File'!$A$4:$DA$2000,9,FALSE))</f>
        <v>UPSUPSKROCEANEXPORT-US2@ups.com</v>
      </c>
      <c r="I146" s="45" t="str">
        <f ca="1">IF(VLOOKUP($A146,'[1]Master File'!$A$4:$DA$2000,44,FALSE)="","",VLOOKUP($A146,'[1]Master File'!$A$4:$DA$2000,44,FALSE))</f>
        <v>B</v>
      </c>
      <c r="J146" s="31"/>
    </row>
    <row r="147" spans="1:10" ht="45.95">
      <c r="A147" s="43" t="str">
        <f ca="1">IF(VLOOKUP($A147,'[1]Master File'!$A$4:$DA$2000,2,FALSE)="","",VLOOKUP($A147,'[1]Master File'!$A$4:$DA$2000,2,FALSE))</f>
        <v>South Korea</v>
      </c>
      <c r="B147" s="44" t="str">
        <f ca="1">IF(VLOOKUP($A147,'[1]Master File'!$A$4:$DA$2000,3,FALSE)="","",VLOOKUP($A147,'[1]Master File'!$A$4:$DA$2000,3,FALSE))</f>
        <v>Busan</v>
      </c>
      <c r="C147" s="44" t="str">
        <f ca="1">IF(VLOOKUP($A147,'[1]Master File'!$A$4:$DA$2000,4,FALSE)="","",VLOOKUP($A147,'[1]Master File'!$A$4:$DA$2000,4,FALSE))</f>
        <v>KRPUS</v>
      </c>
      <c r="D147" s="45" t="str">
        <f ca="1">IF(VLOOKUP($A147,'[1]Master File'!$A$4:$DA$2000,5,FALSE)="","",VLOOKUP($A147,'[1]Master File'!$A$4:$DA$2000,5,FALSE))</f>
        <v>O</v>
      </c>
      <c r="E147" s="44" t="str">
        <f ca="1">IF(VLOOKUP($A147,'[1]Master File'!$A$4:$DA$2000,6,FALSE)="","",VLOOKUP($A147,'[1]Master File'!$A$4:$DA$2000,6,FALSE))</f>
        <v>Eyelyn Kim</v>
      </c>
      <c r="F147" s="44" t="str">
        <f ca="1">IF(VLOOKUP($A147,'[1]Master File'!$A$4:$DA$2000,7,FALSE)="","",VLOOKUP($A147,'[1]Master File'!$A$4:$DA$2000,7,FALSE))</f>
        <v>Freight Senior Admin Assistant</v>
      </c>
      <c r="G147" s="44" t="str">
        <f ca="1">IF(VLOOKUP($A147,'[1]Master File'!$A$4:$DA$2000,8,FALSE)="","",VLOOKUP($A147,'[1]Master File'!$A$4:$DA$2000,8,FALSE))</f>
        <v>822 2000 3869</v>
      </c>
      <c r="H147" s="44" t="str">
        <f ca="1">IF(VLOOKUP($A147,'[1]Master File'!$A$4:$DA$2000,9,FALSE)="","",VLOOKUP($A147,'[1]Master File'!$A$4:$DA$2000,9,FALSE))</f>
        <v>kminju@ups.com</v>
      </c>
      <c r="I147" s="45" t="str">
        <f ca="1">IF(VLOOKUP($A147,'[1]Master File'!$A$4:$DA$2000,44,FALSE)="","",VLOOKUP($A147,'[1]Master File'!$A$4:$DA$2000,44,FALSE))</f>
        <v>B</v>
      </c>
      <c r="J147" s="31"/>
    </row>
    <row r="148" spans="1:10" ht="45.95">
      <c r="A148" s="43" t="str">
        <f ca="1">IF(VLOOKUP($A148,'[1]Master File'!$A$4:$DA$2000,2,FALSE)="","",VLOOKUP($A148,'[1]Master File'!$A$4:$DA$2000,2,FALSE))</f>
        <v>South Korea</v>
      </c>
      <c r="B148" s="44" t="str">
        <f ca="1">IF(VLOOKUP($A148,'[1]Master File'!$A$4:$DA$2000,3,FALSE)="","",VLOOKUP($A148,'[1]Master File'!$A$4:$DA$2000,3,FALSE))</f>
        <v>Busan</v>
      </c>
      <c r="C148" s="44" t="str">
        <f ca="1">IF(VLOOKUP($A148,'[1]Master File'!$A$4:$DA$2000,4,FALSE)="","",VLOOKUP($A148,'[1]Master File'!$A$4:$DA$2000,4,FALSE))</f>
        <v>KRPUS</v>
      </c>
      <c r="D148" s="45" t="str">
        <f ca="1">IF(VLOOKUP($A148,'[1]Master File'!$A$4:$DA$2000,5,FALSE)="","",VLOOKUP($A148,'[1]Master File'!$A$4:$DA$2000,5,FALSE))</f>
        <v>O</v>
      </c>
      <c r="E148" s="44" t="str">
        <f ca="1">IF(VLOOKUP($A148,'[1]Master File'!$A$4:$DA$2000,6,FALSE)="","",VLOOKUP($A148,'[1]Master File'!$A$4:$DA$2000,6,FALSE))</f>
        <v>Seo Hyeong Jeong</v>
      </c>
      <c r="F148" s="44" t="str">
        <f ca="1">IF(VLOOKUP($A148,'[1]Master File'!$A$4:$DA$2000,7,FALSE)="","",VLOOKUP($A148,'[1]Master File'!$A$4:$DA$2000,7,FALSE))</f>
        <v>Freight Senior Admin Assistant</v>
      </c>
      <c r="G148" s="44" t="str">
        <f ca="1">IF(VLOOKUP($A148,'[1]Master File'!$A$4:$DA$2000,8,FALSE)="","",VLOOKUP($A148,'[1]Master File'!$A$4:$DA$2000,8,FALSE))</f>
        <v>822 20003845</v>
      </c>
      <c r="H148" s="44" t="str">
        <f ca="1">IF(VLOOKUP($A148,'[1]Master File'!$A$4:$DA$2000,9,FALSE)="","",VLOOKUP($A148,'[1]Master File'!$A$4:$DA$2000,9,FALSE))</f>
        <v>shyeongjeong@ups.com</v>
      </c>
      <c r="I148" s="45" t="str">
        <f ca="1">IF(VLOOKUP($A148,'[1]Master File'!$A$4:$DA$2000,44,FALSE)="","",VLOOKUP($A148,'[1]Master File'!$A$4:$DA$2000,44,FALSE))</f>
        <v>M</v>
      </c>
      <c r="J148" s="31"/>
    </row>
    <row r="149" spans="1:10" ht="23.1">
      <c r="A149" s="43" t="str">
        <f ca="1">IF(VLOOKUP($A149,'[1]Master File'!$A$4:$DA$2000,2,FALSE)="","",VLOOKUP($A149,'[1]Master File'!$A$4:$DA$2000,2,FALSE))</f>
        <v>Taiwan</v>
      </c>
      <c r="B149" s="44" t="str">
        <f ca="1">IF(VLOOKUP($A149,'[1]Master File'!$A$4:$DA$2000,3,FALSE)="","",VLOOKUP($A149,'[1]Master File'!$A$4:$DA$2000,3,FALSE))</f>
        <v>Taipei</v>
      </c>
      <c r="C149" s="44" t="str">
        <f ca="1">IF(VLOOKUP($A149,'[1]Master File'!$A$4:$DA$2000,4,FALSE)="","",VLOOKUP($A149,'[1]Master File'!$A$4:$DA$2000,4,FALSE))</f>
        <v>TWTPE</v>
      </c>
      <c r="D149" s="45" t="str">
        <f ca="1">IF(VLOOKUP($A149,'[1]Master File'!$A$4:$DA$2000,5,FALSE)="","",VLOOKUP($A149,'[1]Master File'!$A$4:$DA$2000,5,FALSE))</f>
        <v>O</v>
      </c>
      <c r="E149" s="44" t="str">
        <f ca="1">IF(VLOOKUP($A149,'[1]Master File'!$A$4:$DA$2000,6,FALSE)="","",VLOOKUP($A149,'[1]Master File'!$A$4:$DA$2000,6,FALSE))</f>
        <v>TPE Ocean Group Email</v>
      </c>
      <c r="F149" s="44" t="str">
        <f ca="1">IF(VLOOKUP($A149,'[1]Master File'!$A$4:$DA$2000,7,FALSE)="","",VLOOKUP($A149,'[1]Master File'!$A$4:$DA$2000,7,FALSE))</f>
        <v/>
      </c>
      <c r="G149" s="44" t="str">
        <f ca="1">IF(VLOOKUP($A149,'[1]Master File'!$A$4:$DA$2000,8,FALSE)="","",VLOOKUP($A149,'[1]Master File'!$A$4:$DA$2000,8,FALSE))</f>
        <v/>
      </c>
      <c r="H149" s="44" t="str">
        <f ca="1">IF(VLOOKUP($A149,'[1]Master File'!$A$4:$DA$2000,9,FALSE)="","",VLOOKUP($A149,'[1]Master File'!$A$4:$DA$2000,9,FALSE))</f>
        <v>upstpeoceanexportcs@ups.com</v>
      </c>
      <c r="I149" s="45" t="str">
        <f ca="1">IF(VLOOKUP($A149,'[1]Master File'!$A$4:$DA$2000,44,FALSE)="","",VLOOKUP($A149,'[1]Master File'!$A$4:$DA$2000,44,FALSE))</f>
        <v>M</v>
      </c>
      <c r="J149" s="31"/>
    </row>
    <row r="150" spans="1:10">
      <c r="A150" s="43" t="str">
        <f ca="1">IF(VLOOKUP($A150,'[1]Master File'!$A$4:$DA$2000,2,FALSE)="","",VLOOKUP($A150,'[1]Master File'!$A$4:$DA$2000,2,FALSE))</f>
        <v>Taiwan</v>
      </c>
      <c r="B150" s="44" t="str">
        <f ca="1">IF(VLOOKUP($A150,'[1]Master File'!$A$4:$DA$2000,3,FALSE)="","",VLOOKUP($A150,'[1]Master File'!$A$4:$DA$2000,3,FALSE))</f>
        <v>Kaohsiung</v>
      </c>
      <c r="C150" s="44" t="str">
        <f ca="1">IF(VLOOKUP($A150,'[1]Master File'!$A$4:$DA$2000,4,FALSE)="","",VLOOKUP($A150,'[1]Master File'!$A$4:$DA$2000,4,FALSE))</f>
        <v>TWKHH</v>
      </c>
      <c r="D150" s="45" t="str">
        <f ca="1">IF(VLOOKUP($A150,'[1]Master File'!$A$4:$DA$2000,5,FALSE)="","",VLOOKUP($A150,'[1]Master File'!$A$4:$DA$2000,5,FALSE))</f>
        <v>O</v>
      </c>
      <c r="E150" s="44" t="str">
        <f ca="1">IF(VLOOKUP($A150,'[1]Master File'!$A$4:$DA$2000,6,FALSE)="","",VLOOKUP($A150,'[1]Master File'!$A$4:$DA$2000,6,FALSE))</f>
        <v>** See Taipei</v>
      </c>
      <c r="F150" s="44" t="str">
        <f ca="1">IF(VLOOKUP($A150,'[1]Master File'!$A$4:$DA$2000,7,FALSE)="","",VLOOKUP($A150,'[1]Master File'!$A$4:$DA$2000,7,FALSE))</f>
        <v/>
      </c>
      <c r="G150" s="44" t="str">
        <f ca="1">IF(VLOOKUP($A150,'[1]Master File'!$A$4:$DA$2000,8,FALSE)="","",VLOOKUP($A150,'[1]Master File'!$A$4:$DA$2000,8,FALSE))</f>
        <v/>
      </c>
      <c r="H150" s="44" t="str">
        <f ca="1">IF(VLOOKUP($A150,'[1]Master File'!$A$4:$DA$2000,9,FALSE)="","",VLOOKUP($A150,'[1]Master File'!$A$4:$DA$2000,9,FALSE))</f>
        <v/>
      </c>
      <c r="I150" s="45" t="str">
        <f ca="1">IF(VLOOKUP($A150,'[1]Master File'!$A$4:$DA$2000,44,FALSE)="","",VLOOKUP($A150,'[1]Master File'!$A$4:$DA$2000,44,FALSE))</f>
        <v>*</v>
      </c>
      <c r="J150" s="31"/>
    </row>
    <row r="151" spans="1:10">
      <c r="A151" s="43" t="str">
        <f ca="1">IF(VLOOKUP($A151,'[1]Master File'!$A$4:$DA$2000,2,FALSE)="","",VLOOKUP($A151,'[1]Master File'!$A$4:$DA$2000,2,FALSE))</f>
        <v>Taiwan</v>
      </c>
      <c r="B151" s="44" t="str">
        <f ca="1">IF(VLOOKUP($A151,'[1]Master File'!$A$4:$DA$2000,3,FALSE)="","",VLOOKUP($A151,'[1]Master File'!$A$4:$DA$2000,3,FALSE))</f>
        <v>Keelung</v>
      </c>
      <c r="C151" s="44" t="str">
        <f ca="1">IF(VLOOKUP($A151,'[1]Master File'!$A$4:$DA$2000,4,FALSE)="","",VLOOKUP($A151,'[1]Master File'!$A$4:$DA$2000,4,FALSE))</f>
        <v>TWKEL</v>
      </c>
      <c r="D151" s="45" t="str">
        <f ca="1">IF(VLOOKUP($A151,'[1]Master File'!$A$4:$DA$2000,5,FALSE)="","",VLOOKUP($A151,'[1]Master File'!$A$4:$DA$2000,5,FALSE))</f>
        <v>O</v>
      </c>
      <c r="E151" s="44" t="str">
        <f ca="1">IF(VLOOKUP($A151,'[1]Master File'!$A$4:$DA$2000,6,FALSE)="","",VLOOKUP($A151,'[1]Master File'!$A$4:$DA$2000,6,FALSE))</f>
        <v>** See Taipei</v>
      </c>
      <c r="F151" s="44" t="str">
        <f ca="1">IF(VLOOKUP($A151,'[1]Master File'!$A$4:$DA$2000,7,FALSE)="","",VLOOKUP($A151,'[1]Master File'!$A$4:$DA$2000,7,FALSE))</f>
        <v/>
      </c>
      <c r="G151" s="44" t="str">
        <f ca="1">IF(VLOOKUP($A151,'[1]Master File'!$A$4:$DA$2000,8,FALSE)="","",VLOOKUP($A151,'[1]Master File'!$A$4:$DA$2000,8,FALSE))</f>
        <v/>
      </c>
      <c r="H151" s="44" t="str">
        <f ca="1">IF(VLOOKUP($A151,'[1]Master File'!$A$4:$DA$2000,9,FALSE)="","",VLOOKUP($A151,'[1]Master File'!$A$4:$DA$2000,9,FALSE))</f>
        <v/>
      </c>
      <c r="I151" s="45" t="str">
        <f ca="1">IF(VLOOKUP($A151,'[1]Master File'!$A$4:$DA$2000,44,FALSE)="","",VLOOKUP($A151,'[1]Master File'!$A$4:$DA$2000,44,FALSE))</f>
        <v>*</v>
      </c>
      <c r="J151" s="31"/>
    </row>
    <row r="152" spans="1:10">
      <c r="A152" s="43" t="str">
        <f ca="1">IF(VLOOKUP($A152,'[1]Master File'!$A$4:$DA$2000,2,FALSE)="","",VLOOKUP($A152,'[1]Master File'!$A$4:$DA$2000,2,FALSE))</f>
        <v>Taiwan</v>
      </c>
      <c r="B152" s="44" t="str">
        <f ca="1">IF(VLOOKUP($A152,'[1]Master File'!$A$4:$DA$2000,3,FALSE)="","",VLOOKUP($A152,'[1]Master File'!$A$4:$DA$2000,3,FALSE))</f>
        <v>Taichung</v>
      </c>
      <c r="C152" s="44" t="str">
        <f ca="1">IF(VLOOKUP($A152,'[1]Master File'!$A$4:$DA$2000,4,FALSE)="","",VLOOKUP($A152,'[1]Master File'!$A$4:$DA$2000,4,FALSE))</f>
        <v>TWTXG</v>
      </c>
      <c r="D152" s="45" t="str">
        <f ca="1">IF(VLOOKUP($A152,'[1]Master File'!$A$4:$DA$2000,5,FALSE)="","",VLOOKUP($A152,'[1]Master File'!$A$4:$DA$2000,5,FALSE))</f>
        <v>O</v>
      </c>
      <c r="E152" s="44" t="str">
        <f ca="1">IF(VLOOKUP($A152,'[1]Master File'!$A$4:$DA$2000,6,FALSE)="","",VLOOKUP($A152,'[1]Master File'!$A$4:$DA$2000,6,FALSE))</f>
        <v>** See Taipei</v>
      </c>
      <c r="F152" s="44" t="str">
        <f ca="1">IF(VLOOKUP($A152,'[1]Master File'!$A$4:$DA$2000,7,FALSE)="","",VLOOKUP($A152,'[1]Master File'!$A$4:$DA$2000,7,FALSE))</f>
        <v/>
      </c>
      <c r="G152" s="44" t="str">
        <f ca="1">IF(VLOOKUP($A152,'[1]Master File'!$A$4:$DA$2000,8,FALSE)="","",VLOOKUP($A152,'[1]Master File'!$A$4:$DA$2000,8,FALSE))</f>
        <v/>
      </c>
      <c r="H152" s="44" t="str">
        <f ca="1">IF(VLOOKUP($A152,'[1]Master File'!$A$4:$DA$2000,9,FALSE)="","",VLOOKUP($A152,'[1]Master File'!$A$4:$DA$2000,9,FALSE))</f>
        <v/>
      </c>
      <c r="I152" s="45" t="str">
        <f ca="1">IF(VLOOKUP($A152,'[1]Master File'!$A$4:$DA$2000,44,FALSE)="","",VLOOKUP($A152,'[1]Master File'!$A$4:$DA$2000,44,FALSE))</f>
        <v>*</v>
      </c>
      <c r="J152" s="31"/>
    </row>
    <row r="153" spans="1:10" ht="23.1">
      <c r="A153" s="43" t="str">
        <f ca="1">IF(VLOOKUP($A153,'[1]Master File'!$A$4:$DA$2000,2,FALSE)="","",VLOOKUP($A153,'[1]Master File'!$A$4:$DA$2000,2,FALSE))</f>
        <v>Thailand</v>
      </c>
      <c r="B153" s="44" t="str">
        <f ca="1">IF(VLOOKUP($A153,'[1]Master File'!$A$4:$DA$2000,3,FALSE)="","",VLOOKUP($A153,'[1]Master File'!$A$4:$DA$2000,3,FALSE))</f>
        <v>Bangkok</v>
      </c>
      <c r="C153" s="44" t="str">
        <f ca="1">IF(VLOOKUP($A153,'[1]Master File'!$A$4:$DA$2000,4,FALSE)="","",VLOOKUP($A153,'[1]Master File'!$A$4:$DA$2000,4,FALSE))</f>
        <v>THBKK</v>
      </c>
      <c r="D153" s="45" t="str">
        <f ca="1">IF(VLOOKUP($A153,'[1]Master File'!$A$4:$DA$2000,5,FALSE)="","",VLOOKUP($A153,'[1]Master File'!$A$4:$DA$2000,5,FALSE))</f>
        <v>O</v>
      </c>
      <c r="E153" s="44" t="str">
        <f ca="1">IF(VLOOKUP($A153,'[1]Master File'!$A$4:$DA$2000,6,FALSE)="","",VLOOKUP($A153,'[1]Master File'!$A$4:$DA$2000,6,FALSE))</f>
        <v>Nanthawanchai Amornrat</v>
      </c>
      <c r="F153" s="44" t="str">
        <f ca="1">IF(VLOOKUP($A153,'[1]Master File'!$A$4:$DA$2000,7,FALSE)="","",VLOOKUP($A153,'[1]Master File'!$A$4:$DA$2000,7,FALSE))</f>
        <v>CS</v>
      </c>
      <c r="G153" s="44" t="str">
        <f ca="1">IF(VLOOKUP($A153,'[1]Master File'!$A$4:$DA$2000,8,FALSE)="","",VLOOKUP($A153,'[1]Master File'!$A$4:$DA$2000,8,FALSE))</f>
        <v>66 2 3086846</v>
      </c>
      <c r="H153" s="44" t="str">
        <f ca="1">IF(VLOOKUP($A153,'[1]Master File'!$A$4:$DA$2000,9,FALSE)="","",VLOOKUP($A153,'[1]Master File'!$A$4:$DA$2000,9,FALSE))</f>
        <v>amornrat.nanthawanchai@ups.com</v>
      </c>
      <c r="I153" s="45" t="str">
        <f ca="1">IF(VLOOKUP($A153,'[1]Master File'!$A$4:$DA$2000,44,FALSE)="","",VLOOKUP($A153,'[1]Master File'!$A$4:$DA$2000,44,FALSE))</f>
        <v>M</v>
      </c>
      <c r="J153" s="31"/>
    </row>
    <row r="154" spans="1:10" ht="23.1">
      <c r="A154" s="43" t="str">
        <f ca="1">IF(VLOOKUP($A154,'[1]Master File'!$A$4:$DA$2000,2,FALSE)="","",VLOOKUP($A154,'[1]Master File'!$A$4:$DA$2000,2,FALSE))</f>
        <v>Thailand</v>
      </c>
      <c r="B154" s="44" t="str">
        <f ca="1">IF(VLOOKUP($A154,'[1]Master File'!$A$4:$DA$2000,3,FALSE)="","",VLOOKUP($A154,'[1]Master File'!$A$4:$DA$2000,3,FALSE))</f>
        <v>Bangkok</v>
      </c>
      <c r="C154" s="44" t="str">
        <f ca="1">IF(VLOOKUP($A154,'[1]Master File'!$A$4:$DA$2000,4,FALSE)="","",VLOOKUP($A154,'[1]Master File'!$A$4:$DA$2000,4,FALSE))</f>
        <v>THBKK</v>
      </c>
      <c r="D154" s="45" t="str">
        <f ca="1">IF(VLOOKUP($A154,'[1]Master File'!$A$4:$DA$2000,5,FALSE)="","",VLOOKUP($A154,'[1]Master File'!$A$4:$DA$2000,5,FALSE))</f>
        <v>O</v>
      </c>
      <c r="E154" s="44" t="str">
        <f ca="1">IF(VLOOKUP($A154,'[1]Master File'!$A$4:$DA$2000,6,FALSE)="","",VLOOKUP($A154,'[1]Master File'!$A$4:$DA$2000,6,FALSE))</f>
        <v>TH Group Email</v>
      </c>
      <c r="F154" s="44" t="str">
        <f ca="1">IF(VLOOKUP($A154,'[1]Master File'!$A$4:$DA$2000,7,FALSE)="","",VLOOKUP($A154,'[1]Master File'!$A$4:$DA$2000,7,FALSE))</f>
        <v/>
      </c>
      <c r="G154" s="44" t="str">
        <f ca="1">IF(VLOOKUP($A154,'[1]Master File'!$A$4:$DA$2000,8,FALSE)="","",VLOOKUP($A154,'[1]Master File'!$A$4:$DA$2000,8,FALSE))</f>
        <v>66 2 3186000</v>
      </c>
      <c r="H154" s="44" t="str">
        <f ca="1">IF(VLOOKUP($A154,'[1]Master File'!$A$4:$DA$2000,9,FALSE)="","",VLOOKUP($A154,'[1]Master File'!$A$4:$DA$2000,9,FALSE))</f>
        <v>UPSSCSBKKOEXT@ups.com</v>
      </c>
      <c r="I154" s="45" t="str">
        <f ca="1">IF(VLOOKUP($A154,'[1]Master File'!$A$4:$DA$2000,44,FALSE)="","",VLOOKUP($A154,'[1]Master File'!$A$4:$DA$2000,44,FALSE))</f>
        <v>B</v>
      </c>
      <c r="J154" s="31"/>
    </row>
    <row r="155" spans="1:10">
      <c r="A155" s="43" t="str">
        <f ca="1">IF(VLOOKUP($A155,'[1]Master File'!$A$4:$DA$2000,2,FALSE)="","",VLOOKUP($A155,'[1]Master File'!$A$4:$DA$2000,2,FALSE))</f>
        <v>Thailand</v>
      </c>
      <c r="B155" s="44" t="str">
        <f ca="1">IF(VLOOKUP($A155,'[1]Master File'!$A$4:$DA$2000,3,FALSE)="","",VLOOKUP($A155,'[1]Master File'!$A$4:$DA$2000,3,FALSE))</f>
        <v>Laem Chabang</v>
      </c>
      <c r="C155" s="44" t="str">
        <f ca="1">IF(VLOOKUP($A155,'[1]Master File'!$A$4:$DA$2000,4,FALSE)="","",VLOOKUP($A155,'[1]Master File'!$A$4:$DA$2000,4,FALSE))</f>
        <v>THLCH</v>
      </c>
      <c r="D155" s="45" t="str">
        <f ca="1">IF(VLOOKUP($A155,'[1]Master File'!$A$4:$DA$2000,5,FALSE)="","",VLOOKUP($A155,'[1]Master File'!$A$4:$DA$2000,5,FALSE))</f>
        <v>O</v>
      </c>
      <c r="E155" s="44" t="str">
        <f ca="1">IF(VLOOKUP($A155,'[1]Master File'!$A$4:$DA$2000,6,FALSE)="","",VLOOKUP($A155,'[1]Master File'!$A$4:$DA$2000,6,FALSE))</f>
        <v>** See Bangkok</v>
      </c>
      <c r="F155" s="44" t="str">
        <f ca="1">IF(VLOOKUP($A155,'[1]Master File'!$A$4:$DA$2000,7,FALSE)="","",VLOOKUP($A155,'[1]Master File'!$A$4:$DA$2000,7,FALSE))</f>
        <v/>
      </c>
      <c r="G155" s="44" t="str">
        <f ca="1">IF(VLOOKUP($A155,'[1]Master File'!$A$4:$DA$2000,8,FALSE)="","",VLOOKUP($A155,'[1]Master File'!$A$4:$DA$2000,8,FALSE))</f>
        <v/>
      </c>
      <c r="H155" s="44" t="str">
        <f ca="1">IF(VLOOKUP($A155,'[1]Master File'!$A$4:$DA$2000,9,FALSE)="","",VLOOKUP($A155,'[1]Master File'!$A$4:$DA$2000,9,FALSE))</f>
        <v/>
      </c>
      <c r="I155" s="45" t="str">
        <f ca="1">IF(VLOOKUP($A155,'[1]Master File'!$A$4:$DA$2000,44,FALSE)="","",VLOOKUP($A155,'[1]Master File'!$A$4:$DA$2000,44,FALSE))</f>
        <v>*</v>
      </c>
      <c r="J155" s="31"/>
    </row>
    <row r="156" spans="1:10">
      <c r="A156" s="43" t="str">
        <f ca="1">IF(VLOOKUP($A156,'[1]Master File'!$A$4:$DA$2000,2,FALSE)="","",VLOOKUP($A156,'[1]Master File'!$A$4:$DA$2000,2,FALSE))</f>
        <v>Thailand</v>
      </c>
      <c r="B156" s="44" t="str">
        <f ca="1">IF(VLOOKUP($A156,'[1]Master File'!$A$4:$DA$2000,3,FALSE)="","",VLOOKUP($A156,'[1]Master File'!$A$4:$DA$2000,3,FALSE))</f>
        <v>Songkhla</v>
      </c>
      <c r="C156" s="44" t="str">
        <f ca="1">IF(VLOOKUP($A156,'[1]Master File'!$A$4:$DA$2000,4,FALSE)="","",VLOOKUP($A156,'[1]Master File'!$A$4:$DA$2000,4,FALSE))</f>
        <v>THSGZ</v>
      </c>
      <c r="D156" s="45" t="str">
        <f ca="1">IF(VLOOKUP($A156,'[1]Master File'!$A$4:$DA$2000,5,FALSE)="","",VLOOKUP($A156,'[1]Master File'!$A$4:$DA$2000,5,FALSE))</f>
        <v>O</v>
      </c>
      <c r="E156" s="44" t="str">
        <f ca="1">IF(VLOOKUP($A156,'[1]Master File'!$A$4:$DA$2000,6,FALSE)="","",VLOOKUP($A156,'[1]Master File'!$A$4:$DA$2000,6,FALSE))</f>
        <v>** See Bangkok</v>
      </c>
      <c r="F156" s="44" t="str">
        <f ca="1">IF(VLOOKUP($A156,'[1]Master File'!$A$4:$DA$2000,7,FALSE)="","",VLOOKUP($A156,'[1]Master File'!$A$4:$DA$2000,7,FALSE))</f>
        <v/>
      </c>
      <c r="G156" s="44" t="str">
        <f ca="1">IF(VLOOKUP($A156,'[1]Master File'!$A$4:$DA$2000,8,FALSE)="","",VLOOKUP($A156,'[1]Master File'!$A$4:$DA$2000,8,FALSE))</f>
        <v/>
      </c>
      <c r="H156" s="44" t="str">
        <f ca="1">IF(VLOOKUP($A156,'[1]Master File'!$A$4:$DA$2000,9,FALSE)="","",VLOOKUP($A156,'[1]Master File'!$A$4:$DA$2000,9,FALSE))</f>
        <v/>
      </c>
      <c r="I156" s="45" t="str">
        <f ca="1">IF(VLOOKUP($A156,'[1]Master File'!$A$4:$DA$2000,44,FALSE)="","",VLOOKUP($A156,'[1]Master File'!$A$4:$DA$2000,44,FALSE))</f>
        <v>*</v>
      </c>
      <c r="J156" s="31"/>
    </row>
    <row r="157" spans="1:10" ht="23.1">
      <c r="A157" s="43" t="str">
        <f ca="1">IF(VLOOKUP($A157,'[1]Master File'!$A$4:$DA$2000,2,FALSE)="","",VLOOKUP($A157,'[1]Master File'!$A$4:$DA$2000,2,FALSE))</f>
        <v>Vietnam</v>
      </c>
      <c r="B157" s="44" t="str">
        <f ca="1">IF(VLOOKUP($A157,'[1]Master File'!$A$4:$DA$2000,3,FALSE)="","",VLOOKUP($A157,'[1]Master File'!$A$4:$DA$2000,3,FALSE))</f>
        <v>Haiphong (seaport)
Hanoi (airport)</v>
      </c>
      <c r="C157" s="44" t="str">
        <f ca="1">IF(VLOOKUP($A157,'[1]Master File'!$A$4:$DA$2000,4,FALSE)="","",VLOOKUP($A157,'[1]Master File'!$A$4:$DA$2000,4,FALSE))</f>
        <v>VNHPH/VNHAN</v>
      </c>
      <c r="D157" s="45" t="str">
        <f ca="1">IF(VLOOKUP($A157,'[1]Master File'!$A$4:$DA$2000,5,FALSE)="","",VLOOKUP($A157,'[1]Master File'!$A$4:$DA$2000,5,FALSE))</f>
        <v>O</v>
      </c>
      <c r="E157" s="44" t="str">
        <f ca="1">IF(VLOOKUP($A157,'[1]Master File'!$A$4:$DA$2000,6,FALSE)="","",VLOOKUP($A157,'[1]Master File'!$A$4:$DA$2000,6,FALSE))</f>
        <v>Duong Thi Hong Ngat (Emily)</v>
      </c>
      <c r="F157" s="44" t="str">
        <f ca="1">IF(VLOOKUP($A157,'[1]Master File'!$A$4:$DA$2000,7,FALSE)="","",VLOOKUP($A157,'[1]Master File'!$A$4:$DA$2000,7,FALSE))</f>
        <v>Freight Officer</v>
      </c>
      <c r="G157" s="44" t="str">
        <f ca="1">IF(VLOOKUP($A157,'[1]Master File'!$A$4:$DA$2000,8,FALSE)="","",VLOOKUP($A157,'[1]Master File'!$A$4:$DA$2000,8,FALSE))</f>
        <v>84 24 37349840</v>
      </c>
      <c r="H157" s="44" t="str">
        <f ca="1">IF(VLOOKUP($A157,'[1]Master File'!$A$4:$DA$2000,9,FALSE)="","",VLOOKUP($A157,'[1]Master File'!$A$4:$DA$2000,9,FALSE))</f>
        <v>dngat@ups.com</v>
      </c>
      <c r="I157" s="45" t="str">
        <f ca="1">IF(VLOOKUP($A157,'[1]Master File'!$A$4:$DA$2000,44,FALSE)="","",VLOOKUP($A157,'[1]Master File'!$A$4:$DA$2000,44,FALSE))</f>
        <v>B</v>
      </c>
      <c r="J157" s="31"/>
    </row>
    <row r="158" spans="1:10" ht="23.1">
      <c r="A158" s="43" t="str">
        <f ca="1">IF(VLOOKUP($A158,'[1]Master File'!$A$4:$DA$2000,2,FALSE)="","",VLOOKUP($A158,'[1]Master File'!$A$4:$DA$2000,2,FALSE))</f>
        <v>Vietnam</v>
      </c>
      <c r="B158" s="44" t="str">
        <f ca="1">IF(VLOOKUP($A158,'[1]Master File'!$A$4:$DA$2000,3,FALSE)="","",VLOOKUP($A158,'[1]Master File'!$A$4:$DA$2000,3,FALSE))</f>
        <v>Haiphong (seaport)
Hanoi (airport)</v>
      </c>
      <c r="C158" s="44" t="str">
        <f ca="1">IF(VLOOKUP($A158,'[1]Master File'!$A$4:$DA$2000,4,FALSE)="","",VLOOKUP($A158,'[1]Master File'!$A$4:$DA$2000,4,FALSE))</f>
        <v>VNHPH/VNHAN</v>
      </c>
      <c r="D158" s="45" t="str">
        <f ca="1">IF(VLOOKUP($A158,'[1]Master File'!$A$4:$DA$2000,5,FALSE)="","",VLOOKUP($A158,'[1]Master File'!$A$4:$DA$2000,5,FALSE))</f>
        <v>O</v>
      </c>
      <c r="E158" s="44" t="str">
        <f ca="1">IF(VLOOKUP($A158,'[1]Master File'!$A$4:$DA$2000,6,FALSE)="","",VLOOKUP($A158,'[1]Master File'!$A$4:$DA$2000,6,FALSE))</f>
        <v>Vu Thi Thu Thuy</v>
      </c>
      <c r="F158" s="44" t="str">
        <f ca="1">IF(VLOOKUP($A158,'[1]Master File'!$A$4:$DA$2000,7,FALSE)="","",VLOOKUP($A158,'[1]Master File'!$A$4:$DA$2000,7,FALSE))</f>
        <v>Supervisor</v>
      </c>
      <c r="G158" s="44" t="str">
        <f ca="1">IF(VLOOKUP($A158,'[1]Master File'!$A$4:$DA$2000,8,FALSE)="","",VLOOKUP($A158,'[1]Master File'!$A$4:$DA$2000,8,FALSE))</f>
        <v>84 24 32045375</v>
      </c>
      <c r="H158" s="44" t="str">
        <f ca="1">IF(VLOOKUP($A158,'[1]Master File'!$A$4:$DA$2000,9,FALSE)="","",VLOOKUP($A158,'[1]Master File'!$A$4:$DA$2000,9,FALSE))</f>
        <v>vthuy@ups.com</v>
      </c>
      <c r="I158" s="45" t="str">
        <f ca="1">IF(VLOOKUP($A158,'[1]Master File'!$A$4:$DA$2000,44,FALSE)="","",VLOOKUP($A158,'[1]Master File'!$A$4:$DA$2000,44,FALSE))</f>
        <v>E</v>
      </c>
      <c r="J158" s="31"/>
    </row>
    <row r="159" spans="1:10" ht="23.1">
      <c r="A159" s="43" t="str">
        <f ca="1">IF(VLOOKUP($A159,'[1]Master File'!$A$4:$DA$2000,2,FALSE)="","",VLOOKUP($A159,'[1]Master File'!$A$4:$DA$2000,2,FALSE))</f>
        <v>Vietnam</v>
      </c>
      <c r="B159" s="44" t="str">
        <f ca="1">IF(VLOOKUP($A159,'[1]Master File'!$A$4:$DA$2000,3,FALSE)="","",VLOOKUP($A159,'[1]Master File'!$A$4:$DA$2000,3,FALSE))</f>
        <v>Haiphong (seaport)
Hanoi (airport)</v>
      </c>
      <c r="C159" s="44" t="str">
        <f ca="1">IF(VLOOKUP($A159,'[1]Master File'!$A$4:$DA$2000,4,FALSE)="","",VLOOKUP($A159,'[1]Master File'!$A$4:$DA$2000,4,FALSE))</f>
        <v>VNHPH/VNHAN</v>
      </c>
      <c r="D159" s="45" t="str">
        <f ca="1">IF(VLOOKUP($A159,'[1]Master File'!$A$4:$DA$2000,5,FALSE)="","",VLOOKUP($A159,'[1]Master File'!$A$4:$DA$2000,5,FALSE))</f>
        <v>O</v>
      </c>
      <c r="E159" s="44" t="str">
        <f ca="1">IF(VLOOKUP($A159,'[1]Master File'!$A$4:$DA$2000,6,FALSE)="","",VLOOKUP($A159,'[1]Master File'!$A$4:$DA$2000,6,FALSE))</f>
        <v>Sofia Nguyen</v>
      </c>
      <c r="F159" s="44" t="str">
        <f ca="1">IF(VLOOKUP($A159,'[1]Master File'!$A$4:$DA$2000,7,FALSE)="","",VLOOKUP($A159,'[1]Master File'!$A$4:$DA$2000,7,FALSE))</f>
        <v>Team Leader</v>
      </c>
      <c r="G159" s="44" t="str">
        <f ca="1">IF(VLOOKUP($A159,'[1]Master File'!$A$4:$DA$2000,8,FALSE)="","",VLOOKUP($A159,'[1]Master File'!$A$4:$DA$2000,8,FALSE))</f>
        <v>86 24 3734 9734</v>
      </c>
      <c r="H159" s="44" t="str">
        <f ca="1">IF(VLOOKUP($A159,'[1]Master File'!$A$4:$DA$2000,9,FALSE)="","",VLOOKUP($A159,'[1]Master File'!$A$4:$DA$2000,9,FALSE))</f>
        <v>nguyenthisoa@ups.com</v>
      </c>
      <c r="I159" s="45" t="str">
        <f ca="1">IF(VLOOKUP($A159,'[1]Master File'!$A$4:$DA$2000,44,FALSE)="","",VLOOKUP($A159,'[1]Master File'!$A$4:$DA$2000,44,FALSE))</f>
        <v>M</v>
      </c>
      <c r="J159" s="31"/>
    </row>
    <row r="160" spans="1:10" ht="23.1">
      <c r="A160" s="43" t="str">
        <f ca="1">IF(VLOOKUP($A160,'[1]Master File'!$A$4:$DA$2000,2,FALSE)="","",VLOOKUP($A160,'[1]Master File'!$A$4:$DA$2000,2,FALSE))</f>
        <v>Vietnam</v>
      </c>
      <c r="B160" s="44" t="str">
        <f ca="1">IF(VLOOKUP($A160,'[1]Master File'!$A$4:$DA$2000,3,FALSE)="","",VLOOKUP($A160,'[1]Master File'!$A$4:$DA$2000,3,FALSE))</f>
        <v>Haiphong (seaport)
Hanoi (airport)</v>
      </c>
      <c r="C160" s="44" t="str">
        <f ca="1">IF(VLOOKUP($A160,'[1]Master File'!$A$4:$DA$2000,4,FALSE)="","",VLOOKUP($A160,'[1]Master File'!$A$4:$DA$2000,4,FALSE))</f>
        <v>VNHPH/VNHAN</v>
      </c>
      <c r="D160" s="45" t="str">
        <f ca="1">IF(VLOOKUP($A160,'[1]Master File'!$A$4:$DA$2000,5,FALSE)="","",VLOOKUP($A160,'[1]Master File'!$A$4:$DA$2000,5,FALSE))</f>
        <v>O</v>
      </c>
      <c r="E160" s="44" t="str">
        <f ca="1">IF(VLOOKUP($A160,'[1]Master File'!$A$4:$DA$2000,6,FALSE)="","",VLOOKUP($A160,'[1]Master File'!$A$4:$DA$2000,6,FALSE))</f>
        <v>Chloe</v>
      </c>
      <c r="F160" s="44" t="str">
        <f ca="1">IF(VLOOKUP($A160,'[1]Master File'!$A$4:$DA$2000,7,FALSE)="","",VLOOKUP($A160,'[1]Master File'!$A$4:$DA$2000,7,FALSE))</f>
        <v>Freight Officer</v>
      </c>
      <c r="G160" s="44" t="str">
        <f ca="1">IF(VLOOKUP($A160,'[1]Master File'!$A$4:$DA$2000,8,FALSE)="","",VLOOKUP($A160,'[1]Master File'!$A$4:$DA$2000,8,FALSE))</f>
        <v>84 2437349840</v>
      </c>
      <c r="H160" s="44" t="str">
        <f ca="1">IF(VLOOKUP($A160,'[1]Master File'!$A$4:$DA$2000,9,FALSE)="","",VLOOKUP($A160,'[1]Master File'!$A$4:$DA$2000,9,FALSE))</f>
        <v>tlinh1@ups.com</v>
      </c>
      <c r="I160" s="45" t="str">
        <f ca="1">IF(VLOOKUP($A160,'[1]Master File'!$A$4:$DA$2000,44,FALSE)="","",VLOOKUP($A160,'[1]Master File'!$A$4:$DA$2000,44,FALSE))</f>
        <v>M</v>
      </c>
      <c r="J160" s="31"/>
    </row>
    <row r="161" spans="1:10" ht="23.1">
      <c r="A161" s="43" t="str">
        <f ca="1">IF(VLOOKUP($A161,'[1]Master File'!$A$4:$DA$2000,2,FALSE)="","",VLOOKUP($A161,'[1]Master File'!$A$4:$DA$2000,2,FALSE))</f>
        <v>Vietnam</v>
      </c>
      <c r="B161" s="44" t="str">
        <f ca="1">IF(VLOOKUP($A161,'[1]Master File'!$A$4:$DA$2000,3,FALSE)="","",VLOOKUP($A161,'[1]Master File'!$A$4:$DA$2000,3,FALSE))</f>
        <v>Ho Chi Minh</v>
      </c>
      <c r="C161" s="44" t="str">
        <f ca="1">IF(VLOOKUP($A161,'[1]Master File'!$A$4:$DA$2000,4,FALSE)="","",VLOOKUP($A161,'[1]Master File'!$A$4:$DA$2000,4,FALSE))</f>
        <v>VNSGN</v>
      </c>
      <c r="D161" s="45" t="str">
        <f ca="1">IF(VLOOKUP($A161,'[1]Master File'!$A$4:$DA$2000,5,FALSE)="","",VLOOKUP($A161,'[1]Master File'!$A$4:$DA$2000,5,FALSE))</f>
        <v>O</v>
      </c>
      <c r="E161" s="44" t="str">
        <f ca="1">IF(VLOOKUP($A161,'[1]Master File'!$A$4:$DA$2000,6,FALSE)="","",VLOOKUP($A161,'[1]Master File'!$A$4:$DA$2000,6,FALSE))</f>
        <v>Anna Van</v>
      </c>
      <c r="F161" s="44" t="str">
        <f ca="1">IF(VLOOKUP($A161,'[1]Master File'!$A$4:$DA$2000,7,FALSE)="","",VLOOKUP($A161,'[1]Master File'!$A$4:$DA$2000,7,FALSE))</f>
        <v>Team Leader</v>
      </c>
      <c r="G161" s="44" t="str">
        <f ca="1">IF(VLOOKUP($A161,'[1]Master File'!$A$4:$DA$2000,8,FALSE)="","",VLOOKUP($A161,'[1]Master File'!$A$4:$DA$2000,8,FALSE))</f>
        <v>84 28 3867 2830 ext 8109</v>
      </c>
      <c r="H161" s="44" t="str">
        <f ca="1">IF(VLOOKUP($A161,'[1]Master File'!$A$4:$DA$2000,9,FALSE)="","",VLOOKUP($A161,'[1]Master File'!$A$4:$DA$2000,9,FALSE))</f>
        <v>vduong@ups.com</v>
      </c>
      <c r="I161" s="45" t="str">
        <f ca="1">IF(VLOOKUP($A161,'[1]Master File'!$A$4:$DA$2000,44,FALSE)="","",VLOOKUP($A161,'[1]Master File'!$A$4:$DA$2000,44,FALSE))</f>
        <v>M</v>
      </c>
      <c r="J161" s="31"/>
    </row>
    <row r="162" spans="1:10" ht="34.5">
      <c r="A162" s="43" t="str">
        <f ca="1">IF(VLOOKUP($A162,'[1]Master File'!$A$4:$DA$2000,2,FALSE)="","",VLOOKUP($A162,'[1]Master File'!$A$4:$DA$2000,2,FALSE))</f>
        <v>Vietnam</v>
      </c>
      <c r="B162" s="44" t="str">
        <f ca="1">IF(VLOOKUP($A162,'[1]Master File'!$A$4:$DA$2000,3,FALSE)="","",VLOOKUP($A162,'[1]Master File'!$A$4:$DA$2000,3,FALSE))</f>
        <v>Ho Chi Minh</v>
      </c>
      <c r="C162" s="44" t="str">
        <f ca="1">IF(VLOOKUP($A162,'[1]Master File'!$A$4:$DA$2000,4,FALSE)="","",VLOOKUP($A162,'[1]Master File'!$A$4:$DA$2000,4,FALSE))</f>
        <v>VNSGN</v>
      </c>
      <c r="D162" s="45" t="str">
        <f ca="1">IF(VLOOKUP($A162,'[1]Master File'!$A$4:$DA$2000,5,FALSE)="","",VLOOKUP($A162,'[1]Master File'!$A$4:$DA$2000,5,FALSE))</f>
        <v>O</v>
      </c>
      <c r="E162" s="44" t="str">
        <f ca="1">IF(VLOOKUP($A162,'[1]Master File'!$A$4:$DA$2000,6,FALSE)="","",VLOOKUP($A162,'[1]Master File'!$A$4:$DA$2000,6,FALSE))</f>
        <v>Tran Thi Thuy Hang</v>
      </c>
      <c r="F162" s="44" t="str">
        <f ca="1">IF(VLOOKUP($A162,'[1]Master File'!$A$4:$DA$2000,7,FALSE)="","",VLOOKUP($A162,'[1]Master File'!$A$4:$DA$2000,7,FALSE))</f>
        <v>Freight Ops Assistant</v>
      </c>
      <c r="G162" s="44" t="str">
        <f ca="1">IF(VLOOKUP($A162,'[1]Master File'!$A$4:$DA$2000,8,FALSE)="","",VLOOKUP($A162,'[1]Master File'!$A$4:$DA$2000,8,FALSE))</f>
        <v>84 28 3867 2830 ext 8104</v>
      </c>
      <c r="H162" s="44" t="str">
        <f ca="1">IF(VLOOKUP($A162,'[1]Master File'!$A$4:$DA$2000,9,FALSE)="","",VLOOKUP($A162,'[1]Master File'!$A$4:$DA$2000,9,FALSE))</f>
        <v>thang@ups.com</v>
      </c>
      <c r="I162" s="45" t="str">
        <f ca="1">IF(VLOOKUP($A162,'[1]Master File'!$A$4:$DA$2000,44,FALSE)="","",VLOOKUP($A162,'[1]Master File'!$A$4:$DA$2000,44,FALSE))</f>
        <v>B</v>
      </c>
      <c r="J162" s="31"/>
    </row>
    <row r="163" spans="1:10">
      <c r="A163" s="43" t="str">
        <f ca="1">IF(VLOOKUP($A163,'[1]Master File'!$A$4:$DA$2000,2,FALSE)="","",VLOOKUP($A163,'[1]Master File'!$A$4:$DA$2000,2,FALSE))</f>
        <v>Vietnam</v>
      </c>
      <c r="B163" s="44" t="str">
        <f ca="1">IF(VLOOKUP($A163,'[1]Master File'!$A$4:$DA$2000,3,FALSE)="","",VLOOKUP($A163,'[1]Master File'!$A$4:$DA$2000,3,FALSE))</f>
        <v>Ho Chi Minh</v>
      </c>
      <c r="C163" s="44" t="str">
        <f ca="1">IF(VLOOKUP($A163,'[1]Master File'!$A$4:$DA$2000,4,FALSE)="","",VLOOKUP($A163,'[1]Master File'!$A$4:$DA$2000,4,FALSE))</f>
        <v>VNSGN</v>
      </c>
      <c r="D163" s="45" t="str">
        <f ca="1">IF(VLOOKUP($A163,'[1]Master File'!$A$4:$DA$2000,5,FALSE)="","",VLOOKUP($A163,'[1]Master File'!$A$4:$DA$2000,5,FALSE))</f>
        <v>O</v>
      </c>
      <c r="E163" s="44" t="str">
        <f ca="1">IF(VLOOKUP($A163,'[1]Master File'!$A$4:$DA$2000,6,FALSE)="","",VLOOKUP($A163,'[1]Master File'!$A$4:$DA$2000,6,FALSE))</f>
        <v>Andrew Thinh</v>
      </c>
      <c r="F163" s="44" t="str">
        <f ca="1">IF(VLOOKUP($A163,'[1]Master File'!$A$4:$DA$2000,7,FALSE)="","",VLOOKUP($A163,'[1]Master File'!$A$4:$DA$2000,7,FALSE))</f>
        <v>Supervisor</v>
      </c>
      <c r="G163" s="44" t="str">
        <f ca="1">IF(VLOOKUP($A163,'[1]Master File'!$A$4:$DA$2000,8,FALSE)="","",VLOOKUP($A163,'[1]Master File'!$A$4:$DA$2000,8,FALSE))</f>
        <v>84 778007107</v>
      </c>
      <c r="H163" s="44" t="str">
        <f ca="1">IF(VLOOKUP($A163,'[1]Master File'!$A$4:$DA$2000,9,FALSE)="","",VLOOKUP($A163,'[1]Master File'!$A$4:$DA$2000,9,FALSE))</f>
        <v>tuthinh@ups.com</v>
      </c>
      <c r="I163" s="45" t="str">
        <f ca="1">IF(VLOOKUP($A163,'[1]Master File'!$A$4:$DA$2000,44,FALSE)="","",VLOOKUP($A163,'[1]Master File'!$A$4:$DA$2000,44,FALSE))</f>
        <v>E</v>
      </c>
      <c r="J163" s="31"/>
    </row>
    <row r="164" spans="1:10" ht="23.1">
      <c r="A164" s="43" t="str">
        <f ca="1">IF(VLOOKUP($A164,'[1]Master File'!$A$4:$DA$2000,2,FALSE)="","",VLOOKUP($A164,'[1]Master File'!$A$4:$DA$2000,2,FALSE))</f>
        <v>Vietnam</v>
      </c>
      <c r="B164" s="44" t="str">
        <f ca="1">IF(VLOOKUP($A164,'[1]Master File'!$A$4:$DA$2000,3,FALSE)="","",VLOOKUP($A164,'[1]Master File'!$A$4:$DA$2000,3,FALSE))</f>
        <v>Ho Chi Minh</v>
      </c>
      <c r="C164" s="44" t="str">
        <f ca="1">IF(VLOOKUP($A164,'[1]Master File'!$A$4:$DA$2000,4,FALSE)="","",VLOOKUP($A164,'[1]Master File'!$A$4:$DA$2000,4,FALSE))</f>
        <v>VNSGN</v>
      </c>
      <c r="D164" s="45" t="str">
        <f ca="1">IF(VLOOKUP($A164,'[1]Master File'!$A$4:$DA$2000,5,FALSE)="","",VLOOKUP($A164,'[1]Master File'!$A$4:$DA$2000,5,FALSE))</f>
        <v>O</v>
      </c>
      <c r="E164" s="44" t="str">
        <f ca="1">IF(VLOOKUP($A164,'[1]Master File'!$A$4:$DA$2000,6,FALSE)="","",VLOOKUP($A164,'[1]Master File'!$A$4:$DA$2000,6,FALSE))</f>
        <v>Group email</v>
      </c>
      <c r="F164" s="44" t="str">
        <f ca="1">IF(VLOOKUP($A164,'[1]Master File'!$A$4:$DA$2000,7,FALSE)="","",VLOOKUP($A164,'[1]Master File'!$A$4:$DA$2000,7,FALSE))</f>
        <v/>
      </c>
      <c r="G164" s="44" t="str">
        <f ca="1">IF(VLOOKUP($A164,'[1]Master File'!$A$4:$DA$2000,8,FALSE)="","",VLOOKUP($A164,'[1]Master File'!$A$4:$DA$2000,8,FALSE))</f>
        <v/>
      </c>
      <c r="H164" s="44" t="str">
        <f ca="1">IF(VLOOKUP($A164,'[1]Master File'!$A$4:$DA$2000,9,FALSE)="","",VLOOKUP($A164,'[1]Master File'!$A$4:$DA$2000,9,FALSE))</f>
        <v>UPSSGNNVO@ups.com</v>
      </c>
      <c r="I164" s="45" t="str">
        <f ca="1">IF(VLOOKUP($A164,'[1]Master File'!$A$4:$DA$2000,44,FALSE)="","",VLOOKUP($A164,'[1]Master File'!$A$4:$DA$2000,44,FALSE))</f>
        <v>M</v>
      </c>
      <c r="J164" s="31"/>
    </row>
    <row r="165" spans="1:10">
      <c r="A165" s="43" t="str">
        <f ca="1">IF(VLOOKUP($A165,'[1]Master File'!$A$4:$DA$2000,2,FALSE)="","",VLOOKUP($A165,'[1]Master File'!$A$4:$DA$2000,2,FALSE))</f>
        <v>Vietnam</v>
      </c>
      <c r="B165" s="44" t="str">
        <f ca="1">IF(VLOOKUP($A165,'[1]Master File'!$A$4:$DA$2000,3,FALSE)="","",VLOOKUP($A165,'[1]Master File'!$A$4:$DA$2000,3,FALSE))</f>
        <v>Danang</v>
      </c>
      <c r="C165" s="44" t="str">
        <f ca="1">IF(VLOOKUP($A165,'[1]Master File'!$A$4:$DA$2000,4,FALSE)="","",VLOOKUP($A165,'[1]Master File'!$A$4:$DA$2000,4,FALSE))</f>
        <v>VNDAD</v>
      </c>
      <c r="D165" s="45" t="str">
        <f ca="1">IF(VLOOKUP($A165,'[1]Master File'!$A$4:$DA$2000,5,FALSE)="","",VLOOKUP($A165,'[1]Master File'!$A$4:$DA$2000,5,FALSE))</f>
        <v>O</v>
      </c>
      <c r="E165" s="44" t="str">
        <f ca="1">IF(VLOOKUP($A165,'[1]Master File'!$A$4:$DA$2000,6,FALSE)="","",VLOOKUP($A165,'[1]Master File'!$A$4:$DA$2000,6,FALSE))</f>
        <v>** See Ho Chi Minh</v>
      </c>
      <c r="F165" s="44" t="str">
        <f ca="1">IF(VLOOKUP($A165,'[1]Master File'!$A$4:$DA$2000,7,FALSE)="","",VLOOKUP($A165,'[1]Master File'!$A$4:$DA$2000,7,FALSE))</f>
        <v/>
      </c>
      <c r="G165" s="44" t="str">
        <f ca="1">IF(VLOOKUP($A165,'[1]Master File'!$A$4:$DA$2000,8,FALSE)="","",VLOOKUP($A165,'[1]Master File'!$A$4:$DA$2000,8,FALSE))</f>
        <v/>
      </c>
      <c r="H165" s="44" t="str">
        <f ca="1">IF(VLOOKUP($A165,'[1]Master File'!$A$4:$DA$2000,9,FALSE)="","",VLOOKUP($A165,'[1]Master File'!$A$4:$DA$2000,9,FALSE))</f>
        <v/>
      </c>
      <c r="I165" s="45" t="str">
        <f ca="1">IF(VLOOKUP($A165,'[1]Master File'!$A$4:$DA$2000,44,FALSE)="","",VLOOKUP($A165,'[1]Master File'!$A$4:$DA$2000,44,FALSE))</f>
        <v>*</v>
      </c>
      <c r="J165" s="31"/>
    </row>
    <row r="166" spans="1:10" ht="23.1">
      <c r="A166" s="43" t="str">
        <f ca="1">IF(VLOOKUP($A166,'[1]Master File'!$A$4:$DA$2000,2,FALSE)="","",VLOOKUP($A166,'[1]Master File'!$A$4:$DA$2000,2,FALSE))</f>
        <v>Vietnam</v>
      </c>
      <c r="B166" s="44" t="str">
        <f ca="1">IF(VLOOKUP($A166,'[1]Master File'!$A$4:$DA$2000,3,FALSE)="","",VLOOKUP($A166,'[1]Master File'!$A$4:$DA$2000,3,FALSE))</f>
        <v xml:space="preserve">Saigon
</v>
      </c>
      <c r="C166" s="44" t="str">
        <f ca="1">IF(VLOOKUP($A166,'[1]Master File'!$A$4:$DA$2000,4,FALSE)="","",VLOOKUP($A166,'[1]Master File'!$A$4:$DA$2000,4,FALSE))</f>
        <v>VNSGN</v>
      </c>
      <c r="D166" s="45" t="str">
        <f ca="1">IF(VLOOKUP($A166,'[1]Master File'!$A$4:$DA$2000,5,FALSE)="","",VLOOKUP($A166,'[1]Master File'!$A$4:$DA$2000,5,FALSE))</f>
        <v>O</v>
      </c>
      <c r="E166" s="44" t="str">
        <f ca="1">IF(VLOOKUP($A166,'[1]Master File'!$A$4:$DA$2000,6,FALSE)="","",VLOOKUP($A166,'[1]Master File'!$A$4:$DA$2000,6,FALSE))</f>
        <v>Hanh</v>
      </c>
      <c r="F166" s="44" t="str">
        <f ca="1">IF(VLOOKUP($A166,'[1]Master File'!$A$4:$DA$2000,7,FALSE)="","",VLOOKUP($A166,'[1]Master File'!$A$4:$DA$2000,7,FALSE))</f>
        <v>Operation</v>
      </c>
      <c r="G166" s="44" t="str">
        <f ca="1">IF(VLOOKUP($A166,'[1]Master File'!$A$4:$DA$2000,8,FALSE)="","",VLOOKUP($A166,'[1]Master File'!$A$4:$DA$2000,8,FALSE))</f>
        <v>84 28 3867 2830 ext 8102</v>
      </c>
      <c r="H166" s="44" t="str">
        <f ca="1">IF(VLOOKUP($A166,'[1]Master File'!$A$4:$DA$2000,9,FALSE)="","",VLOOKUP($A166,'[1]Master File'!$A$4:$DA$2000,9,FALSE))</f>
        <v>dinhthimyhanh@ups.com</v>
      </c>
      <c r="I166" s="45" t="str">
        <f ca="1">IF(VLOOKUP($A166,'[1]Master File'!$A$4:$DA$2000,44,FALSE)="","",VLOOKUP($A166,'[1]Master File'!$A$4:$DA$2000,44,FALSE))</f>
        <v>M</v>
      </c>
      <c r="J166" s="31"/>
    </row>
    <row r="167" spans="1:10" ht="23.1">
      <c r="A167" s="43" t="str">
        <f ca="1">IF(VLOOKUP($A167,'[1]Master File'!$A$4:$DA$2000,2,FALSE)="","",VLOOKUP($A167,'[1]Master File'!$A$4:$DA$2000,2,FALSE))</f>
        <v>LSC</v>
      </c>
      <c r="B167" s="44" t="str">
        <f ca="1">IF(VLOOKUP($A167,'[1]Master File'!$A$4:$DA$2000,3,FALSE)="","",VLOOKUP($A167,'[1]Master File'!$A$4:$DA$2000,3,FALSE))</f>
        <v>LSC</v>
      </c>
      <c r="C167" s="44" t="str">
        <f ca="1">IF(VLOOKUP($A167,'[1]Master File'!$A$4:$DA$2000,4,FALSE)="","",VLOOKUP($A167,'[1]Master File'!$A$4:$DA$2000,4,FALSE))</f>
        <v>LSC</v>
      </c>
      <c r="D167" s="45" t="str">
        <f ca="1">IF(VLOOKUP($A167,'[1]Master File'!$A$4:$DA$2000,5,FALSE)="","",VLOOKUP($A167,'[1]Master File'!$A$4:$DA$2000,5,FALSE))</f>
        <v>B</v>
      </c>
      <c r="E167" s="44" t="str">
        <f ca="1">IF(VLOOKUP($A167,'[1]Master File'!$A$4:$DA$2000,6,FALSE)="","",VLOOKUP($A167,'[1]Master File'!$A$4:$DA$2000,6,FALSE))</f>
        <v>Cindy Huang</v>
      </c>
      <c r="F167" s="44" t="str">
        <f ca="1">IF(VLOOKUP($A167,'[1]Master File'!$A$4:$DA$2000,7,FALSE)="","",VLOOKUP($A167,'[1]Master File'!$A$4:$DA$2000,7,FALSE))</f>
        <v>Officer</v>
      </c>
      <c r="G167" s="44" t="str">
        <f ca="1">IF(VLOOKUP($A167,'[1]Master File'!$A$4:$DA$2000,8,FALSE)="","",VLOOKUP($A167,'[1]Master File'!$A$4:$DA$2000,8,FALSE))</f>
        <v>86 755 82852384</v>
      </c>
      <c r="H167" s="44" t="str">
        <f ca="1">IF(VLOOKUP($A167,'[1]Master File'!$A$4:$DA$2000,9,FALSE)="","",VLOOKUP($A167,'[1]Master File'!$A$4:$DA$2000,9,FALSE))</f>
        <v>huangxinru@ups.com</v>
      </c>
      <c r="I167" s="45" t="str">
        <f ca="1">IF(VLOOKUP($A167,'[1]Master File'!$A$4:$DA$2000,44,FALSE)="","",VLOOKUP($A167,'[1]Master File'!$A$4:$DA$2000,44,FALSE))</f>
        <v>M</v>
      </c>
      <c r="J167" s="31"/>
    </row>
    <row r="168" spans="1:10" ht="23.1">
      <c r="A168" s="43" t="str">
        <f ca="1">IF(VLOOKUP($A168,'[1]Master File'!$A$4:$DA$2000,2,FALSE)="","",VLOOKUP($A168,'[1]Master File'!$A$4:$DA$2000,2,FALSE))</f>
        <v>LSC</v>
      </c>
      <c r="B168" s="44" t="str">
        <f ca="1">IF(VLOOKUP($A168,'[1]Master File'!$A$4:$DA$2000,3,FALSE)="","",VLOOKUP($A168,'[1]Master File'!$A$4:$DA$2000,3,FALSE))</f>
        <v>LSC</v>
      </c>
      <c r="C168" s="44" t="str">
        <f ca="1">IF(VLOOKUP($A168,'[1]Master File'!$A$4:$DA$2000,4,FALSE)="","",VLOOKUP($A168,'[1]Master File'!$A$4:$DA$2000,4,FALSE))</f>
        <v>LSC</v>
      </c>
      <c r="D168" s="45" t="str">
        <f ca="1">IF(VLOOKUP($A168,'[1]Master File'!$A$4:$DA$2000,5,FALSE)="","",VLOOKUP($A168,'[1]Master File'!$A$4:$DA$2000,5,FALSE))</f>
        <v>B</v>
      </c>
      <c r="E168" s="44" t="str">
        <f ca="1">IF(VLOOKUP($A168,'[1]Master File'!$A$4:$DA$2000,6,FALSE)="","",VLOOKUP($A168,'[1]Master File'!$A$4:$DA$2000,6,FALSE))</f>
        <v>Icy Yan</v>
      </c>
      <c r="F168" s="44" t="str">
        <f ca="1">IF(VLOOKUP($A168,'[1]Master File'!$A$4:$DA$2000,7,FALSE)="","",VLOOKUP($A168,'[1]Master File'!$A$4:$DA$2000,7,FALSE))</f>
        <v>Senior Officer</v>
      </c>
      <c r="G168" s="44" t="str">
        <f ca="1">IF(VLOOKUP($A168,'[1]Master File'!$A$4:$DA$2000,8,FALSE)="","",VLOOKUP($A168,'[1]Master File'!$A$4:$DA$2000,8,FALSE))</f>
        <v>86 755 82852352</v>
      </c>
      <c r="H168" s="44" t="str">
        <f ca="1">IF(VLOOKUP($A168,'[1]Master File'!$A$4:$DA$2000,9,FALSE)="","",VLOOKUP($A168,'[1]Master File'!$A$4:$DA$2000,9,FALSE))</f>
        <v>imyan@ups.com</v>
      </c>
      <c r="I168" s="45" t="str">
        <f ca="1">IF(VLOOKUP($A168,'[1]Master File'!$A$4:$DA$2000,44,FALSE)="","",VLOOKUP($A168,'[1]Master File'!$A$4:$DA$2000,44,FALSE))</f>
        <v>*</v>
      </c>
      <c r="J168" s="31"/>
    </row>
    <row r="169" spans="1:10" ht="34.5">
      <c r="A169" s="43" t="str">
        <f ca="1">IF(VLOOKUP($A169,'[1]Master File'!$A$4:$DA$2000,2,FALSE)="","",VLOOKUP($A169,'[1]Master File'!$A$4:$DA$2000,2,FALSE))</f>
        <v>LSC</v>
      </c>
      <c r="B169" s="44" t="str">
        <f ca="1">IF(VLOOKUP($A169,'[1]Master File'!$A$4:$DA$2000,3,FALSE)="","",VLOOKUP($A169,'[1]Master File'!$A$4:$DA$2000,3,FALSE))</f>
        <v>LSC</v>
      </c>
      <c r="C169" s="44" t="str">
        <f ca="1">IF(VLOOKUP($A169,'[1]Master File'!$A$4:$DA$2000,4,FALSE)="","",VLOOKUP($A169,'[1]Master File'!$A$4:$DA$2000,4,FALSE))</f>
        <v>LSC</v>
      </c>
      <c r="D169" s="45" t="str">
        <f ca="1">IF(VLOOKUP($A169,'[1]Master File'!$A$4:$DA$2000,5,FALSE)="","",VLOOKUP($A169,'[1]Master File'!$A$4:$DA$2000,5,FALSE))</f>
        <v>B</v>
      </c>
      <c r="E169" s="44" t="str">
        <f ca="1">IF(VLOOKUP($A169,'[1]Master File'!$A$4:$DA$2000,6,FALSE)="","",VLOOKUP($A169,'[1]Master File'!$A$4:$DA$2000,6,FALSE))</f>
        <v>Apple Shu</v>
      </c>
      <c r="F169" s="44" t="str">
        <f ca="1">IF(VLOOKUP($A169,'[1]Master File'!$A$4:$DA$2000,7,FALSE)="","",VLOOKUP($A169,'[1]Master File'!$A$4:$DA$2000,7,FALSE))</f>
        <v>Senior Operation Assistant</v>
      </c>
      <c r="G169" s="44" t="str">
        <f ca="1">IF(VLOOKUP($A169,'[1]Master File'!$A$4:$DA$2000,8,FALSE)="","",VLOOKUP($A169,'[1]Master File'!$A$4:$DA$2000,8,FALSE))</f>
        <v>86 755 82852302</v>
      </c>
      <c r="H169" s="44" t="str">
        <f ca="1">IF(VLOOKUP($A169,'[1]Master File'!$A$4:$DA$2000,9,FALSE)="","",VLOOKUP($A169,'[1]Master File'!$A$4:$DA$2000,9,FALSE))</f>
        <v>shuchang@ups.com</v>
      </c>
      <c r="I169" s="45" t="str">
        <f ca="1">IF(VLOOKUP($A169,'[1]Master File'!$A$4:$DA$2000,44,FALSE)="","",VLOOKUP($A169,'[1]Master File'!$A$4:$DA$2000,44,FALSE))</f>
        <v>B</v>
      </c>
      <c r="J169" s="31"/>
    </row>
    <row r="170" spans="1:10">
      <c r="A170" s="31"/>
      <c r="B170" s="31"/>
      <c r="C170" s="31"/>
      <c r="D170" s="31"/>
      <c r="E170" s="31"/>
      <c r="F170" s="31"/>
      <c r="G170" s="31"/>
      <c r="H170" s="31"/>
      <c r="I170" s="31"/>
      <c r="J170" s="31"/>
    </row>
    <row r="171" spans="1:10">
      <c r="A171" s="31"/>
      <c r="B171" s="31"/>
      <c r="C171" s="31"/>
      <c r="D171" s="31"/>
      <c r="E171" s="31"/>
      <c r="F171" s="31"/>
      <c r="G171" s="31"/>
      <c r="H171" s="31"/>
      <c r="I171" s="31"/>
      <c r="J171" s="31"/>
    </row>
  </sheetData>
  <mergeCells count="1">
    <mergeCell ref="E1:G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5C39-A741-4B9A-9F73-9A8AA4A11615}">
  <dimension ref="A1:I61"/>
  <sheetViews>
    <sheetView zoomScale="140" zoomScaleNormal="140" workbookViewId="0">
      <selection activeCell="B3" sqref="B3"/>
    </sheetView>
  </sheetViews>
  <sheetFormatPr defaultRowHeight="12.6"/>
  <cols>
    <col min="8" max="8" width="19" customWidth="1"/>
  </cols>
  <sheetData>
    <row r="1" spans="1:9">
      <c r="A1" s="2" t="s">
        <v>15</v>
      </c>
      <c r="B1" s="2"/>
      <c r="C1" s="17"/>
      <c r="D1" s="18"/>
      <c r="E1" s="47" t="s">
        <v>16</v>
      </c>
      <c r="F1" s="47"/>
      <c r="G1" s="48"/>
      <c r="H1" s="17"/>
      <c r="I1" s="17"/>
    </row>
    <row r="2" spans="1:9">
      <c r="A2" s="2" t="s">
        <v>17</v>
      </c>
      <c r="B2" s="3">
        <v>46087</v>
      </c>
      <c r="C2" s="17"/>
      <c r="D2" s="18"/>
      <c r="E2" s="47"/>
      <c r="F2" s="47"/>
      <c r="G2" s="48"/>
      <c r="H2" s="17"/>
      <c r="I2" s="17"/>
    </row>
    <row r="3" spans="1:9">
      <c r="A3" s="2"/>
      <c r="B3" s="4"/>
      <c r="C3" s="2"/>
      <c r="D3" s="2" t="s">
        <v>18</v>
      </c>
      <c r="E3" s="7" t="s">
        <v>19</v>
      </c>
      <c r="F3" s="2"/>
      <c r="G3" s="19"/>
      <c r="H3" s="2"/>
      <c r="I3" s="1"/>
    </row>
    <row r="4" spans="1:9">
      <c r="A4" s="6"/>
      <c r="B4" s="6"/>
      <c r="C4" s="2"/>
      <c r="D4" s="2" t="s">
        <v>20</v>
      </c>
      <c r="E4" s="7" t="s">
        <v>21</v>
      </c>
      <c r="F4" s="2"/>
      <c r="G4" s="19"/>
      <c r="H4" s="2"/>
      <c r="I4" s="1"/>
    </row>
    <row r="5" spans="1:9">
      <c r="A5" s="6"/>
      <c r="B5" s="6"/>
      <c r="C5" s="2"/>
      <c r="D5" s="2" t="s">
        <v>22</v>
      </c>
      <c r="E5" s="7" t="s">
        <v>23</v>
      </c>
      <c r="F5" s="2"/>
      <c r="G5" s="19"/>
      <c r="H5" s="8" t="s">
        <v>9</v>
      </c>
      <c r="I5" s="9" t="s">
        <v>10</v>
      </c>
    </row>
    <row r="6" spans="1:9" ht="12.95" thickBot="1">
      <c r="A6" s="1"/>
      <c r="B6" s="1"/>
      <c r="C6" s="1"/>
      <c r="D6" s="2" t="s">
        <v>24</v>
      </c>
      <c r="E6" s="5" t="s">
        <v>25</v>
      </c>
      <c r="F6" s="1"/>
      <c r="G6" s="20"/>
      <c r="H6" s="8" t="s">
        <v>13</v>
      </c>
      <c r="I6" s="9" t="s">
        <v>14</v>
      </c>
    </row>
    <row r="7" spans="1:9" ht="16.5" thickBot="1">
      <c r="A7" s="21" t="s">
        <v>26</v>
      </c>
      <c r="B7" s="12" t="s">
        <v>27</v>
      </c>
      <c r="C7" s="12" t="s">
        <v>28</v>
      </c>
      <c r="D7" s="12" t="s">
        <v>29</v>
      </c>
      <c r="E7" s="12" t="s">
        <v>30</v>
      </c>
      <c r="F7" s="12" t="s">
        <v>31</v>
      </c>
      <c r="G7" s="22" t="s">
        <v>32</v>
      </c>
      <c r="H7" s="12" t="s">
        <v>33</v>
      </c>
      <c r="I7" s="12" t="s">
        <v>34</v>
      </c>
    </row>
    <row r="8" spans="1:9" s="13" customFormat="1" ht="15.95">
      <c r="A8" s="14" t="s">
        <v>35</v>
      </c>
      <c r="B8" s="15" t="s">
        <v>36</v>
      </c>
      <c r="C8" s="15" t="s">
        <v>37</v>
      </c>
      <c r="D8" s="16" t="s">
        <v>18</v>
      </c>
      <c r="E8" s="15" t="s">
        <v>38</v>
      </c>
      <c r="F8" s="15" t="s">
        <v>39</v>
      </c>
      <c r="G8" s="15" t="s">
        <v>40</v>
      </c>
      <c r="H8" s="15" t="s">
        <v>41</v>
      </c>
      <c r="I8" s="16" t="s">
        <v>42</v>
      </c>
    </row>
    <row r="9" spans="1:9" s="13" customFormat="1" ht="15.95">
      <c r="A9" s="14" t="s">
        <v>35</v>
      </c>
      <c r="B9" s="15" t="s">
        <v>36</v>
      </c>
      <c r="C9" s="15" t="s">
        <v>37</v>
      </c>
      <c r="D9" s="16" t="s">
        <v>18</v>
      </c>
      <c r="E9" s="15" t="s">
        <v>43</v>
      </c>
      <c r="F9" s="15" t="s">
        <v>44</v>
      </c>
      <c r="G9" s="15" t="s">
        <v>45</v>
      </c>
      <c r="H9" s="15" t="s">
        <v>46</v>
      </c>
      <c r="I9" s="16" t="s">
        <v>42</v>
      </c>
    </row>
    <row r="10" spans="1:9" s="13" customFormat="1" ht="8.1">
      <c r="A10" s="14" t="s">
        <v>35</v>
      </c>
      <c r="B10" s="15" t="s">
        <v>36</v>
      </c>
      <c r="C10" s="15" t="s">
        <v>37</v>
      </c>
      <c r="D10" s="16" t="s">
        <v>18</v>
      </c>
      <c r="E10" s="15" t="s">
        <v>47</v>
      </c>
      <c r="F10" s="15"/>
      <c r="G10" s="15"/>
      <c r="H10" s="15" t="s">
        <v>48</v>
      </c>
      <c r="I10" s="16"/>
    </row>
    <row r="11" spans="1:9" s="13" customFormat="1" ht="15.95">
      <c r="A11" s="14" t="s">
        <v>35</v>
      </c>
      <c r="B11" s="15" t="s">
        <v>36</v>
      </c>
      <c r="C11" s="15" t="s">
        <v>37</v>
      </c>
      <c r="D11" s="16" t="s">
        <v>18</v>
      </c>
      <c r="E11" s="15" t="s">
        <v>49</v>
      </c>
      <c r="F11" s="15" t="s">
        <v>50</v>
      </c>
      <c r="G11" s="15" t="s">
        <v>51</v>
      </c>
      <c r="H11" s="15" t="s">
        <v>52</v>
      </c>
      <c r="I11" s="16" t="s">
        <v>53</v>
      </c>
    </row>
    <row r="12" spans="1:9" s="13" customFormat="1" ht="15.95">
      <c r="A12" s="14" t="s">
        <v>35</v>
      </c>
      <c r="B12" s="15" t="s">
        <v>54</v>
      </c>
      <c r="C12" s="15" t="s">
        <v>55</v>
      </c>
      <c r="D12" s="16" t="s">
        <v>18</v>
      </c>
      <c r="E12" s="15" t="s">
        <v>56</v>
      </c>
      <c r="F12" s="15" t="s">
        <v>57</v>
      </c>
      <c r="G12" s="15" t="s">
        <v>58</v>
      </c>
      <c r="H12" s="15" t="s">
        <v>59</v>
      </c>
      <c r="I12" s="16" t="s">
        <v>42</v>
      </c>
    </row>
    <row r="13" spans="1:9" s="13" customFormat="1" ht="15.95">
      <c r="A13" s="14" t="s">
        <v>35</v>
      </c>
      <c r="B13" s="15" t="s">
        <v>54</v>
      </c>
      <c r="C13" s="15" t="s">
        <v>55</v>
      </c>
      <c r="D13" s="16" t="s">
        <v>18</v>
      </c>
      <c r="E13" s="15" t="s">
        <v>60</v>
      </c>
      <c r="F13" s="15" t="s">
        <v>57</v>
      </c>
      <c r="G13" s="15" t="s">
        <v>61</v>
      </c>
      <c r="H13" s="15" t="s">
        <v>62</v>
      </c>
      <c r="I13" s="16" t="s">
        <v>42</v>
      </c>
    </row>
    <row r="14" spans="1:9" s="13" customFormat="1" ht="15.95">
      <c r="A14" s="14" t="s">
        <v>35</v>
      </c>
      <c r="B14" s="15" t="s">
        <v>54</v>
      </c>
      <c r="C14" s="15" t="s">
        <v>55</v>
      </c>
      <c r="D14" s="16" t="s">
        <v>18</v>
      </c>
      <c r="E14" s="15" t="s">
        <v>63</v>
      </c>
      <c r="F14" s="15" t="s">
        <v>64</v>
      </c>
      <c r="G14" s="15" t="s">
        <v>65</v>
      </c>
      <c r="H14" s="15" t="s">
        <v>66</v>
      </c>
      <c r="I14" s="16" t="s">
        <v>53</v>
      </c>
    </row>
    <row r="15" spans="1:9" s="13" customFormat="1" ht="15.95">
      <c r="A15" s="14" t="s">
        <v>35</v>
      </c>
      <c r="B15" s="15" t="s">
        <v>54</v>
      </c>
      <c r="C15" s="15" t="s">
        <v>55</v>
      </c>
      <c r="D15" s="16" t="s">
        <v>18</v>
      </c>
      <c r="E15" s="15" t="s">
        <v>67</v>
      </c>
      <c r="F15" s="15"/>
      <c r="G15" s="15"/>
      <c r="H15" s="15" t="s">
        <v>68</v>
      </c>
      <c r="I15" s="16"/>
    </row>
    <row r="16" spans="1:9" s="13" customFormat="1" ht="15.95">
      <c r="A16" s="14" t="s">
        <v>35</v>
      </c>
      <c r="B16" s="15" t="s">
        <v>69</v>
      </c>
      <c r="C16" s="15" t="s">
        <v>70</v>
      </c>
      <c r="D16" s="16" t="s">
        <v>18</v>
      </c>
      <c r="E16" s="15" t="s">
        <v>71</v>
      </c>
      <c r="F16" s="15" t="s">
        <v>72</v>
      </c>
      <c r="G16" s="15" t="s">
        <v>73</v>
      </c>
      <c r="H16" s="15" t="s">
        <v>74</v>
      </c>
      <c r="I16" s="16" t="s">
        <v>42</v>
      </c>
    </row>
    <row r="17" spans="1:9" s="13" customFormat="1" ht="15.95">
      <c r="A17" s="14" t="s">
        <v>75</v>
      </c>
      <c r="B17" s="15" t="s">
        <v>76</v>
      </c>
      <c r="C17" s="15" t="s">
        <v>77</v>
      </c>
      <c r="D17" s="16" t="s">
        <v>18</v>
      </c>
      <c r="E17" s="15" t="s">
        <v>78</v>
      </c>
      <c r="F17" s="15" t="s">
        <v>79</v>
      </c>
      <c r="G17" s="15" t="s">
        <v>80</v>
      </c>
      <c r="H17" s="15" t="s">
        <v>81</v>
      </c>
      <c r="I17" s="16" t="s">
        <v>42</v>
      </c>
    </row>
    <row r="18" spans="1:9" s="13" customFormat="1" ht="15.95">
      <c r="A18" s="14" t="s">
        <v>75</v>
      </c>
      <c r="B18" s="15" t="s">
        <v>76</v>
      </c>
      <c r="C18" s="15" t="s">
        <v>77</v>
      </c>
      <c r="D18" s="16" t="s">
        <v>18</v>
      </c>
      <c r="E18" s="15" t="s">
        <v>82</v>
      </c>
      <c r="F18" s="15" t="s">
        <v>83</v>
      </c>
      <c r="G18" s="15" t="s">
        <v>84</v>
      </c>
      <c r="H18" s="15" t="s">
        <v>85</v>
      </c>
      <c r="I18" s="16" t="s">
        <v>24</v>
      </c>
    </row>
    <row r="19" spans="1:9" s="13" customFormat="1" ht="8.1">
      <c r="A19" s="14" t="s">
        <v>75</v>
      </c>
      <c r="B19" s="15" t="s">
        <v>76</v>
      </c>
      <c r="C19" s="15" t="s">
        <v>77</v>
      </c>
      <c r="D19" s="16" t="s">
        <v>18</v>
      </c>
      <c r="E19" s="15" t="s">
        <v>86</v>
      </c>
      <c r="F19" s="15" t="s">
        <v>87</v>
      </c>
      <c r="G19" s="15"/>
      <c r="H19" s="15" t="s">
        <v>88</v>
      </c>
      <c r="I19" s="16" t="s">
        <v>24</v>
      </c>
    </row>
    <row r="20" spans="1:9" s="13" customFormat="1" ht="8.1">
      <c r="A20" s="14" t="s">
        <v>75</v>
      </c>
      <c r="B20" s="15" t="s">
        <v>76</v>
      </c>
      <c r="C20" s="15" t="s">
        <v>77</v>
      </c>
      <c r="D20" s="16" t="s">
        <v>18</v>
      </c>
      <c r="E20" s="15" t="s">
        <v>89</v>
      </c>
      <c r="F20" s="15" t="s">
        <v>79</v>
      </c>
      <c r="G20" s="15"/>
      <c r="H20" s="15" t="s">
        <v>90</v>
      </c>
      <c r="I20" s="16" t="s">
        <v>24</v>
      </c>
    </row>
    <row r="21" spans="1:9" s="13" customFormat="1" ht="15.95">
      <c r="A21" s="14" t="s">
        <v>75</v>
      </c>
      <c r="B21" s="15" t="s">
        <v>76</v>
      </c>
      <c r="C21" s="15" t="s">
        <v>77</v>
      </c>
      <c r="D21" s="16" t="s">
        <v>18</v>
      </c>
      <c r="E21" s="15" t="s">
        <v>91</v>
      </c>
      <c r="F21" s="15" t="s">
        <v>92</v>
      </c>
      <c r="G21" s="15" t="s">
        <v>84</v>
      </c>
      <c r="H21" s="15" t="s">
        <v>93</v>
      </c>
      <c r="I21" s="16" t="s">
        <v>53</v>
      </c>
    </row>
    <row r="22" spans="1:9" s="13" customFormat="1" ht="8.1">
      <c r="A22" s="14" t="s">
        <v>75</v>
      </c>
      <c r="B22" s="15" t="s">
        <v>76</v>
      </c>
      <c r="C22" s="15" t="s">
        <v>77</v>
      </c>
      <c r="D22" s="16" t="s">
        <v>18</v>
      </c>
      <c r="E22" s="15" t="s">
        <v>47</v>
      </c>
      <c r="F22" s="15"/>
      <c r="G22" s="15"/>
      <c r="H22" s="15" t="s">
        <v>94</v>
      </c>
      <c r="I22" s="16"/>
    </row>
    <row r="23" spans="1:9" s="13" customFormat="1" ht="15.95">
      <c r="A23" s="14" t="s">
        <v>95</v>
      </c>
      <c r="B23" s="15" t="s">
        <v>96</v>
      </c>
      <c r="C23" s="15" t="s">
        <v>97</v>
      </c>
      <c r="D23" s="16" t="s">
        <v>18</v>
      </c>
      <c r="E23" s="15" t="s">
        <v>98</v>
      </c>
      <c r="F23" s="15" t="s">
        <v>99</v>
      </c>
      <c r="G23" s="15" t="s">
        <v>100</v>
      </c>
      <c r="H23" s="15" t="s">
        <v>101</v>
      </c>
      <c r="I23" s="16" t="s">
        <v>53</v>
      </c>
    </row>
    <row r="24" spans="1:9" s="13" customFormat="1" ht="24">
      <c r="A24" s="14" t="s">
        <v>95</v>
      </c>
      <c r="B24" s="15" t="s">
        <v>96</v>
      </c>
      <c r="C24" s="15" t="s">
        <v>97</v>
      </c>
      <c r="D24" s="16" t="s">
        <v>18</v>
      </c>
      <c r="E24" s="15" t="s">
        <v>102</v>
      </c>
      <c r="F24" s="15" t="s">
        <v>103</v>
      </c>
      <c r="G24" s="15" t="s">
        <v>104</v>
      </c>
      <c r="H24" s="15" t="s">
        <v>105</v>
      </c>
      <c r="I24" s="16" t="s">
        <v>42</v>
      </c>
    </row>
    <row r="25" spans="1:9" s="13" customFormat="1" ht="15.95">
      <c r="A25" s="14" t="s">
        <v>35</v>
      </c>
      <c r="B25" s="15" t="s">
        <v>106</v>
      </c>
      <c r="C25" s="15" t="s">
        <v>107</v>
      </c>
      <c r="D25" s="16" t="s">
        <v>18</v>
      </c>
      <c r="E25" s="15" t="s">
        <v>108</v>
      </c>
      <c r="F25" s="15"/>
      <c r="G25" s="15"/>
      <c r="H25" s="15"/>
      <c r="I25" s="16"/>
    </row>
    <row r="26" spans="1:9" s="13" customFormat="1" ht="15.95">
      <c r="A26" s="14" t="s">
        <v>35</v>
      </c>
      <c r="B26" s="15" t="s">
        <v>109</v>
      </c>
      <c r="C26" s="15" t="s">
        <v>110</v>
      </c>
      <c r="D26" s="16" t="s">
        <v>18</v>
      </c>
      <c r="E26" s="15" t="s">
        <v>108</v>
      </c>
      <c r="F26" s="15"/>
      <c r="G26" s="15"/>
      <c r="H26" s="15"/>
      <c r="I26" s="16"/>
    </row>
    <row r="27" spans="1:9" s="13" customFormat="1" ht="15.95">
      <c r="A27" s="14" t="s">
        <v>35</v>
      </c>
      <c r="B27" s="15" t="s">
        <v>111</v>
      </c>
      <c r="C27" s="15" t="s">
        <v>112</v>
      </c>
      <c r="D27" s="16" t="s">
        <v>18</v>
      </c>
      <c r="E27" s="15" t="s">
        <v>108</v>
      </c>
      <c r="F27" s="15"/>
      <c r="G27" s="15"/>
      <c r="H27" s="15"/>
      <c r="I27" s="16"/>
    </row>
    <row r="28" spans="1:9" s="13" customFormat="1" ht="39.950000000000003">
      <c r="A28" s="14" t="s">
        <v>35</v>
      </c>
      <c r="B28" s="15" t="s">
        <v>36</v>
      </c>
      <c r="C28" s="15" t="s">
        <v>113</v>
      </c>
      <c r="D28" s="16" t="s">
        <v>18</v>
      </c>
      <c r="E28" s="15" t="s">
        <v>114</v>
      </c>
      <c r="F28" s="15"/>
      <c r="G28" s="15"/>
      <c r="H28" s="15"/>
      <c r="I28" s="16"/>
    </row>
    <row r="29" spans="1:9" s="13" customFormat="1" ht="15.95">
      <c r="A29" s="14" t="s">
        <v>115</v>
      </c>
      <c r="B29" s="15" t="s">
        <v>116</v>
      </c>
      <c r="C29" s="15" t="s">
        <v>117</v>
      </c>
      <c r="D29" s="16" t="s">
        <v>18</v>
      </c>
      <c r="E29" s="15" t="s">
        <v>118</v>
      </c>
      <c r="F29" s="15" t="s">
        <v>119</v>
      </c>
      <c r="G29" s="15" t="s">
        <v>120</v>
      </c>
      <c r="H29" s="15" t="s">
        <v>121</v>
      </c>
      <c r="I29" s="16" t="s">
        <v>42</v>
      </c>
    </row>
    <row r="30" spans="1:9" s="13" customFormat="1" ht="15.95">
      <c r="A30" s="14" t="s">
        <v>115</v>
      </c>
      <c r="B30" s="15" t="s">
        <v>116</v>
      </c>
      <c r="C30" s="15" t="s">
        <v>117</v>
      </c>
      <c r="D30" s="16" t="s">
        <v>18</v>
      </c>
      <c r="E30" s="15" t="s">
        <v>122</v>
      </c>
      <c r="F30" s="15" t="s">
        <v>87</v>
      </c>
      <c r="G30" s="15" t="s">
        <v>123</v>
      </c>
      <c r="H30" s="15" t="s">
        <v>124</v>
      </c>
      <c r="I30" s="16" t="s">
        <v>42</v>
      </c>
    </row>
    <row r="31" spans="1:9" s="13" customFormat="1" ht="15.95">
      <c r="A31" s="14" t="s">
        <v>115</v>
      </c>
      <c r="B31" s="15" t="s">
        <v>116</v>
      </c>
      <c r="C31" s="15" t="s">
        <v>117</v>
      </c>
      <c r="D31" s="16" t="s">
        <v>18</v>
      </c>
      <c r="E31" s="15" t="s">
        <v>125</v>
      </c>
      <c r="F31" s="15" t="s">
        <v>126</v>
      </c>
      <c r="G31" s="15" t="s">
        <v>127</v>
      </c>
      <c r="H31" s="15" t="s">
        <v>128</v>
      </c>
      <c r="I31" s="16" t="s">
        <v>42</v>
      </c>
    </row>
    <row r="32" spans="1:9" s="13" customFormat="1" ht="15.95">
      <c r="A32" s="14" t="s">
        <v>115</v>
      </c>
      <c r="B32" s="15" t="s">
        <v>116</v>
      </c>
      <c r="C32" s="15" t="s">
        <v>117</v>
      </c>
      <c r="D32" s="16" t="s">
        <v>18</v>
      </c>
      <c r="E32" s="15" t="s">
        <v>129</v>
      </c>
      <c r="F32" s="15" t="s">
        <v>130</v>
      </c>
      <c r="G32" s="15" t="s">
        <v>131</v>
      </c>
      <c r="H32" s="15" t="s">
        <v>132</v>
      </c>
      <c r="I32" s="16" t="s">
        <v>42</v>
      </c>
    </row>
    <row r="33" spans="1:9" s="13" customFormat="1" ht="15.95">
      <c r="A33" s="14" t="s">
        <v>115</v>
      </c>
      <c r="B33" s="15" t="s">
        <v>116</v>
      </c>
      <c r="C33" s="15" t="s">
        <v>117</v>
      </c>
      <c r="D33" s="16" t="s">
        <v>18</v>
      </c>
      <c r="E33" s="15" t="s">
        <v>133</v>
      </c>
      <c r="F33" s="15" t="s">
        <v>134</v>
      </c>
      <c r="G33" s="15" t="s">
        <v>120</v>
      </c>
      <c r="H33" s="15" t="s">
        <v>135</v>
      </c>
      <c r="I33" s="16" t="s">
        <v>42</v>
      </c>
    </row>
    <row r="34" spans="1:9" s="13" customFormat="1" ht="8.1">
      <c r="A34" s="14" t="s">
        <v>115</v>
      </c>
      <c r="B34" s="15" t="s">
        <v>116</v>
      </c>
      <c r="C34" s="15" t="s">
        <v>117</v>
      </c>
      <c r="D34" s="16" t="s">
        <v>18</v>
      </c>
      <c r="E34" s="15" t="s">
        <v>47</v>
      </c>
      <c r="F34" s="15"/>
      <c r="G34" s="15"/>
      <c r="H34" s="15" t="s">
        <v>136</v>
      </c>
      <c r="I34" s="16"/>
    </row>
    <row r="35" spans="1:9" s="13" customFormat="1" ht="15.95">
      <c r="A35" s="14" t="s">
        <v>115</v>
      </c>
      <c r="B35" s="15" t="s">
        <v>137</v>
      </c>
      <c r="C35" s="15" t="s">
        <v>138</v>
      </c>
      <c r="D35" s="16" t="s">
        <v>18</v>
      </c>
      <c r="E35" s="15" t="s">
        <v>139</v>
      </c>
      <c r="F35" s="15" t="s">
        <v>140</v>
      </c>
      <c r="G35" s="15" t="s">
        <v>141</v>
      </c>
      <c r="H35" s="15" t="s">
        <v>121</v>
      </c>
      <c r="I35" s="16" t="s">
        <v>42</v>
      </c>
    </row>
    <row r="36" spans="1:9" s="13" customFormat="1" ht="39.950000000000003">
      <c r="A36" s="14" t="s">
        <v>35</v>
      </c>
      <c r="B36" s="15" t="s">
        <v>36</v>
      </c>
      <c r="C36" s="15" t="s">
        <v>113</v>
      </c>
      <c r="D36" s="16" t="s">
        <v>18</v>
      </c>
      <c r="E36" s="15" t="s">
        <v>142</v>
      </c>
      <c r="F36" s="15"/>
      <c r="G36" s="15"/>
      <c r="H36" s="15"/>
      <c r="I36" s="16"/>
    </row>
    <row r="37" spans="1:9" s="13" customFormat="1" ht="8.1">
      <c r="A37" s="14" t="s">
        <v>35</v>
      </c>
      <c r="B37" s="15" t="s">
        <v>36</v>
      </c>
      <c r="C37" s="15" t="s">
        <v>143</v>
      </c>
      <c r="D37" s="16" t="s">
        <v>18</v>
      </c>
      <c r="E37" s="15" t="s">
        <v>144</v>
      </c>
      <c r="F37" s="15"/>
      <c r="G37" s="15"/>
      <c r="H37" s="15"/>
      <c r="I37" s="16"/>
    </row>
    <row r="38" spans="1:9" s="13" customFormat="1" ht="8.1">
      <c r="A38" s="14" t="s">
        <v>35</v>
      </c>
      <c r="B38" s="15" t="s">
        <v>36</v>
      </c>
      <c r="C38" s="15" t="s">
        <v>145</v>
      </c>
      <c r="D38" s="16" t="s">
        <v>18</v>
      </c>
      <c r="E38" s="15" t="s">
        <v>144</v>
      </c>
      <c r="F38" s="15"/>
      <c r="G38" s="15"/>
      <c r="H38" s="15"/>
      <c r="I38" s="16"/>
    </row>
    <row r="39" spans="1:9" s="13" customFormat="1" ht="15.95">
      <c r="A39" s="14" t="s">
        <v>35</v>
      </c>
      <c r="B39" s="15" t="s">
        <v>146</v>
      </c>
      <c r="C39" s="15" t="s">
        <v>147</v>
      </c>
      <c r="D39" s="16" t="s">
        <v>18</v>
      </c>
      <c r="E39" s="15" t="s">
        <v>148</v>
      </c>
      <c r="F39" s="15" t="s">
        <v>149</v>
      </c>
      <c r="G39" s="15" t="s">
        <v>150</v>
      </c>
      <c r="H39" s="15" t="s">
        <v>151</v>
      </c>
      <c r="I39" s="16" t="s">
        <v>42</v>
      </c>
    </row>
    <row r="40" spans="1:9" s="13" customFormat="1" ht="15.95">
      <c r="A40" s="14" t="s">
        <v>35</v>
      </c>
      <c r="B40" s="15" t="s">
        <v>146</v>
      </c>
      <c r="C40" s="15" t="s">
        <v>147</v>
      </c>
      <c r="D40" s="16" t="s">
        <v>18</v>
      </c>
      <c r="E40" s="15" t="s">
        <v>152</v>
      </c>
      <c r="F40" s="15" t="s">
        <v>153</v>
      </c>
      <c r="G40" s="15" t="s">
        <v>154</v>
      </c>
      <c r="H40" s="15" t="s">
        <v>155</v>
      </c>
      <c r="I40" s="16" t="s">
        <v>42</v>
      </c>
    </row>
    <row r="41" spans="1:9" s="13" customFormat="1" ht="15.95">
      <c r="A41" s="14" t="s">
        <v>35</v>
      </c>
      <c r="B41" s="15" t="s">
        <v>146</v>
      </c>
      <c r="C41" s="15" t="s">
        <v>147</v>
      </c>
      <c r="D41" s="16" t="s">
        <v>18</v>
      </c>
      <c r="E41" s="15" t="s">
        <v>156</v>
      </c>
      <c r="F41" s="15" t="s">
        <v>157</v>
      </c>
      <c r="G41" s="15" t="s">
        <v>158</v>
      </c>
      <c r="H41" s="15" t="s">
        <v>159</v>
      </c>
      <c r="I41" s="16" t="s">
        <v>42</v>
      </c>
    </row>
    <row r="42" spans="1:9" s="13" customFormat="1" ht="15.95">
      <c r="A42" s="14" t="s">
        <v>35</v>
      </c>
      <c r="B42" s="15" t="s">
        <v>146</v>
      </c>
      <c r="C42" s="15" t="s">
        <v>147</v>
      </c>
      <c r="D42" s="16" t="s">
        <v>18</v>
      </c>
      <c r="E42" s="15" t="s">
        <v>160</v>
      </c>
      <c r="F42" s="15" t="s">
        <v>119</v>
      </c>
      <c r="G42" s="15" t="s">
        <v>161</v>
      </c>
      <c r="H42" s="15" t="s">
        <v>162</v>
      </c>
      <c r="I42" s="16" t="s">
        <v>53</v>
      </c>
    </row>
    <row r="43" spans="1:9" s="13" customFormat="1" ht="15.95">
      <c r="A43" s="14" t="s">
        <v>35</v>
      </c>
      <c r="B43" s="15" t="s">
        <v>146</v>
      </c>
      <c r="C43" s="15" t="s">
        <v>147</v>
      </c>
      <c r="D43" s="16" t="s">
        <v>18</v>
      </c>
      <c r="E43" s="15" t="s">
        <v>47</v>
      </c>
      <c r="F43" s="15"/>
      <c r="G43" s="15"/>
      <c r="H43" s="15" t="s">
        <v>163</v>
      </c>
      <c r="I43" s="16"/>
    </row>
    <row r="44" spans="1:9" s="13" customFormat="1" ht="15.95">
      <c r="A44" s="14" t="s">
        <v>35</v>
      </c>
      <c r="B44" s="15" t="s">
        <v>69</v>
      </c>
      <c r="C44" s="15" t="s">
        <v>70</v>
      </c>
      <c r="D44" s="16" t="s">
        <v>18</v>
      </c>
      <c r="E44" s="15" t="s">
        <v>164</v>
      </c>
      <c r="F44" s="15"/>
      <c r="G44" s="15"/>
      <c r="H44" s="15"/>
      <c r="I44" s="16"/>
    </row>
    <row r="45" spans="1:9" s="13" customFormat="1" ht="15.95">
      <c r="A45" s="14" t="s">
        <v>35</v>
      </c>
      <c r="B45" s="15" t="s">
        <v>146</v>
      </c>
      <c r="C45" s="15" t="s">
        <v>165</v>
      </c>
      <c r="D45" s="16" t="s">
        <v>18</v>
      </c>
      <c r="E45" s="15" t="s">
        <v>164</v>
      </c>
      <c r="F45" s="15"/>
      <c r="G45" s="15"/>
      <c r="H45" s="15"/>
      <c r="I45" s="16"/>
    </row>
    <row r="46" spans="1:9" s="13" customFormat="1" ht="15.95">
      <c r="A46" s="14" t="s">
        <v>35</v>
      </c>
      <c r="B46" s="15" t="s">
        <v>146</v>
      </c>
      <c r="C46" s="15" t="s">
        <v>166</v>
      </c>
      <c r="D46" s="16" t="s">
        <v>18</v>
      </c>
      <c r="E46" s="15" t="s">
        <v>164</v>
      </c>
      <c r="F46" s="15"/>
      <c r="G46" s="15"/>
      <c r="H46" s="15"/>
      <c r="I46" s="16"/>
    </row>
    <row r="47" spans="1:9" s="13" customFormat="1" ht="15.95">
      <c r="A47" s="14" t="s">
        <v>35</v>
      </c>
      <c r="B47" s="15" t="s">
        <v>146</v>
      </c>
      <c r="C47" s="15" t="s">
        <v>147</v>
      </c>
      <c r="D47" s="16" t="s">
        <v>18</v>
      </c>
      <c r="E47" s="15" t="s">
        <v>167</v>
      </c>
      <c r="F47" s="15" t="s">
        <v>168</v>
      </c>
      <c r="G47" s="15" t="s">
        <v>169</v>
      </c>
      <c r="H47" s="15" t="s">
        <v>170</v>
      </c>
      <c r="I47" s="16" t="s">
        <v>42</v>
      </c>
    </row>
    <row r="48" spans="1:9" s="13" customFormat="1" ht="15.95">
      <c r="A48" s="14" t="s">
        <v>35</v>
      </c>
      <c r="B48" s="15" t="s">
        <v>36</v>
      </c>
      <c r="C48" s="15" t="s">
        <v>37</v>
      </c>
      <c r="D48" s="16" t="s">
        <v>18</v>
      </c>
      <c r="E48" s="15" t="s">
        <v>171</v>
      </c>
      <c r="F48" s="15" t="s">
        <v>172</v>
      </c>
      <c r="G48" s="15" t="s">
        <v>45</v>
      </c>
      <c r="H48" s="15" t="s">
        <v>173</v>
      </c>
      <c r="I48" s="16" t="s">
        <v>42</v>
      </c>
    </row>
    <row r="49" spans="1:9" s="13" customFormat="1" ht="15.95">
      <c r="A49" s="14" t="s">
        <v>35</v>
      </c>
      <c r="B49" s="15" t="s">
        <v>36</v>
      </c>
      <c r="C49" s="15" t="s">
        <v>37</v>
      </c>
      <c r="D49" s="16" t="s">
        <v>18</v>
      </c>
      <c r="E49" s="15" t="s">
        <v>174</v>
      </c>
      <c r="F49" s="15" t="s">
        <v>175</v>
      </c>
      <c r="G49" s="15" t="s">
        <v>176</v>
      </c>
      <c r="H49" s="15" t="s">
        <v>177</v>
      </c>
      <c r="I49" s="16" t="s">
        <v>42</v>
      </c>
    </row>
    <row r="50" spans="1:9" s="13" customFormat="1" ht="15.95">
      <c r="A50" s="14" t="s">
        <v>35</v>
      </c>
      <c r="B50" s="15" t="s">
        <v>36</v>
      </c>
      <c r="C50" s="15" t="s">
        <v>37</v>
      </c>
      <c r="D50" s="16" t="s">
        <v>18</v>
      </c>
      <c r="E50" s="15" t="s">
        <v>178</v>
      </c>
      <c r="F50" s="15" t="s">
        <v>179</v>
      </c>
      <c r="G50" s="15" t="s">
        <v>45</v>
      </c>
      <c r="H50" s="15" t="s">
        <v>180</v>
      </c>
      <c r="I50" s="16" t="s">
        <v>42</v>
      </c>
    </row>
    <row r="51" spans="1:9" s="13" customFormat="1" ht="15.95">
      <c r="A51" s="14" t="s">
        <v>35</v>
      </c>
      <c r="B51" s="15" t="s">
        <v>54</v>
      </c>
      <c r="C51" s="15" t="s">
        <v>55</v>
      </c>
      <c r="D51" s="16" t="s">
        <v>18</v>
      </c>
      <c r="E51" s="15" t="s">
        <v>181</v>
      </c>
      <c r="F51" s="15" t="s">
        <v>175</v>
      </c>
      <c r="G51" s="15" t="s">
        <v>182</v>
      </c>
      <c r="H51" s="15" t="s">
        <v>183</v>
      </c>
      <c r="I51" s="16" t="s">
        <v>42</v>
      </c>
    </row>
    <row r="52" spans="1:9" s="13" customFormat="1" ht="15.95">
      <c r="A52" s="14" t="s">
        <v>35</v>
      </c>
      <c r="B52" s="15" t="s">
        <v>54</v>
      </c>
      <c r="C52" s="15" t="s">
        <v>55</v>
      </c>
      <c r="D52" s="16" t="s">
        <v>18</v>
      </c>
      <c r="E52" s="15" t="s">
        <v>184</v>
      </c>
      <c r="F52" s="15" t="s">
        <v>185</v>
      </c>
      <c r="G52" s="15" t="s">
        <v>61</v>
      </c>
      <c r="H52" s="15" t="s">
        <v>186</v>
      </c>
      <c r="I52" s="16" t="s">
        <v>42</v>
      </c>
    </row>
    <row r="53" spans="1:9" s="13" customFormat="1" ht="15.95">
      <c r="A53" s="14" t="s">
        <v>95</v>
      </c>
      <c r="B53" s="15" t="s">
        <v>96</v>
      </c>
      <c r="C53" s="15" t="s">
        <v>97</v>
      </c>
      <c r="D53" s="16" t="s">
        <v>18</v>
      </c>
      <c r="E53" s="15" t="s">
        <v>187</v>
      </c>
      <c r="F53" s="15" t="s">
        <v>87</v>
      </c>
      <c r="G53" s="15" t="s">
        <v>188</v>
      </c>
      <c r="H53" s="15" t="s">
        <v>189</v>
      </c>
      <c r="I53" s="16" t="s">
        <v>42</v>
      </c>
    </row>
    <row r="54" spans="1:9" s="13" customFormat="1" ht="15.95">
      <c r="A54" s="14" t="s">
        <v>190</v>
      </c>
      <c r="B54" s="15" t="s">
        <v>191</v>
      </c>
      <c r="C54" s="15" t="s">
        <v>192</v>
      </c>
      <c r="D54" s="16" t="s">
        <v>18</v>
      </c>
      <c r="E54" s="15" t="s">
        <v>193</v>
      </c>
      <c r="F54" s="15" t="s">
        <v>194</v>
      </c>
      <c r="G54" s="15" t="s">
        <v>195</v>
      </c>
      <c r="H54" s="15" t="s">
        <v>196</v>
      </c>
      <c r="I54" s="16" t="s">
        <v>42</v>
      </c>
    </row>
    <row r="55" spans="1:9" s="13" customFormat="1" ht="15.95">
      <c r="A55" s="14"/>
      <c r="B55" s="15" t="s">
        <v>191</v>
      </c>
      <c r="C55" s="15" t="s">
        <v>192</v>
      </c>
      <c r="D55" s="16" t="s">
        <v>18</v>
      </c>
      <c r="E55" s="15" t="s">
        <v>197</v>
      </c>
      <c r="F55" s="15" t="s">
        <v>64</v>
      </c>
      <c r="G55" s="15" t="s">
        <v>198</v>
      </c>
      <c r="H55" s="15" t="s">
        <v>199</v>
      </c>
      <c r="I55" s="16" t="s">
        <v>42</v>
      </c>
    </row>
    <row r="56" spans="1:9" s="13" customFormat="1" ht="15.95">
      <c r="A56" s="14" t="s">
        <v>190</v>
      </c>
      <c r="B56" s="15" t="s">
        <v>191</v>
      </c>
      <c r="C56" s="15" t="s">
        <v>192</v>
      </c>
      <c r="D56" s="16" t="s">
        <v>18</v>
      </c>
      <c r="E56" s="15" t="s">
        <v>200</v>
      </c>
      <c r="F56" s="15"/>
      <c r="G56" s="15" t="s">
        <v>201</v>
      </c>
      <c r="H56" s="15" t="s">
        <v>202</v>
      </c>
      <c r="I56" s="16" t="s">
        <v>42</v>
      </c>
    </row>
    <row r="57" spans="1:9" s="13" customFormat="1" ht="15.95">
      <c r="A57" s="14" t="s">
        <v>190</v>
      </c>
      <c r="B57" s="15" t="s">
        <v>191</v>
      </c>
      <c r="C57" s="15" t="s">
        <v>192</v>
      </c>
      <c r="D57" s="16" t="s">
        <v>18</v>
      </c>
      <c r="E57" s="15" t="s">
        <v>203</v>
      </c>
      <c r="F57" s="15" t="s">
        <v>99</v>
      </c>
      <c r="G57" s="15" t="s">
        <v>204</v>
      </c>
      <c r="H57" s="15" t="s">
        <v>205</v>
      </c>
      <c r="I57" s="16" t="s">
        <v>53</v>
      </c>
    </row>
    <row r="58" spans="1:9" s="13" customFormat="1" ht="15.95">
      <c r="A58" s="14"/>
      <c r="B58" s="15" t="s">
        <v>206</v>
      </c>
      <c r="C58" s="15" t="s">
        <v>207</v>
      </c>
      <c r="D58" s="16" t="s">
        <v>18</v>
      </c>
      <c r="E58" s="15" t="s">
        <v>193</v>
      </c>
      <c r="F58" s="15" t="s">
        <v>194</v>
      </c>
      <c r="G58" s="15" t="s">
        <v>195</v>
      </c>
      <c r="H58" s="15" t="s">
        <v>196</v>
      </c>
      <c r="I58" s="16" t="s">
        <v>42</v>
      </c>
    </row>
    <row r="59" spans="1:9" s="13" customFormat="1" ht="15.95">
      <c r="A59" s="14" t="s">
        <v>190</v>
      </c>
      <c r="B59" s="15" t="s">
        <v>206</v>
      </c>
      <c r="C59" s="15" t="s">
        <v>207</v>
      </c>
      <c r="D59" s="16" t="s">
        <v>18</v>
      </c>
      <c r="E59" s="15" t="s">
        <v>197</v>
      </c>
      <c r="F59" s="15" t="s">
        <v>64</v>
      </c>
      <c r="G59" s="15" t="s">
        <v>198</v>
      </c>
      <c r="H59" s="15" t="s">
        <v>199</v>
      </c>
      <c r="I59" s="16" t="s">
        <v>42</v>
      </c>
    </row>
    <row r="60" spans="1:9" s="13" customFormat="1" ht="15.95">
      <c r="A60" s="14" t="s">
        <v>190</v>
      </c>
      <c r="B60" s="15" t="s">
        <v>206</v>
      </c>
      <c r="C60" s="15" t="s">
        <v>207</v>
      </c>
      <c r="D60" s="16" t="s">
        <v>18</v>
      </c>
      <c r="E60" s="15" t="s">
        <v>200</v>
      </c>
      <c r="F60" s="15"/>
      <c r="G60" s="15" t="s">
        <v>201</v>
      </c>
      <c r="H60" s="15" t="s">
        <v>202</v>
      </c>
      <c r="I60" s="16" t="s">
        <v>42</v>
      </c>
    </row>
    <row r="61" spans="1:9" s="13" customFormat="1" ht="15.95">
      <c r="A61" s="14" t="s">
        <v>190</v>
      </c>
      <c r="B61" s="15" t="s">
        <v>206</v>
      </c>
      <c r="C61" s="15" t="s">
        <v>207</v>
      </c>
      <c r="D61" s="16" t="s">
        <v>18</v>
      </c>
      <c r="E61" s="15" t="s">
        <v>203</v>
      </c>
      <c r="F61" s="15" t="s">
        <v>99</v>
      </c>
      <c r="G61" s="15" t="s">
        <v>204</v>
      </c>
      <c r="H61" s="15" t="s">
        <v>205</v>
      </c>
      <c r="I61" s="16" t="s">
        <v>53</v>
      </c>
    </row>
  </sheetData>
  <mergeCells count="1">
    <mergeCell ref="E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CCC6-A50A-4D5E-A8E7-0F5FDD83F242}">
  <dimension ref="A1:I8"/>
  <sheetViews>
    <sheetView zoomScale="140" zoomScaleNormal="140" workbookViewId="0">
      <selection activeCell="E12" sqref="E12"/>
    </sheetView>
  </sheetViews>
  <sheetFormatPr defaultRowHeight="12.6"/>
  <cols>
    <col min="5" max="5" width="17.140625" customWidth="1"/>
    <col min="8" max="8" width="19.85546875" bestFit="1" customWidth="1"/>
  </cols>
  <sheetData>
    <row r="1" spans="1:9" ht="16.5" thickBot="1">
      <c r="A1" s="10" t="s">
        <v>26</v>
      </c>
      <c r="B1" s="11" t="s">
        <v>208</v>
      </c>
      <c r="C1" s="11" t="s">
        <v>28</v>
      </c>
      <c r="D1" s="12" t="s">
        <v>29</v>
      </c>
      <c r="E1" s="11" t="s">
        <v>30</v>
      </c>
      <c r="F1" s="11" t="s">
        <v>31</v>
      </c>
      <c r="G1" s="11" t="s">
        <v>32</v>
      </c>
      <c r="H1" s="11" t="s">
        <v>33</v>
      </c>
      <c r="I1" s="12" t="s">
        <v>34</v>
      </c>
    </row>
    <row r="2" spans="1:9">
      <c r="A2" s="23" t="s">
        <v>209</v>
      </c>
      <c r="B2" s="23" t="s">
        <v>210</v>
      </c>
      <c r="C2" s="23" t="s">
        <v>211</v>
      </c>
      <c r="D2" s="23" t="s">
        <v>18</v>
      </c>
      <c r="E2" s="23" t="s">
        <v>212</v>
      </c>
      <c r="F2" s="23" t="s">
        <v>87</v>
      </c>
      <c r="G2" s="23"/>
      <c r="H2" s="23" t="s">
        <v>213</v>
      </c>
      <c r="I2" s="23" t="s">
        <v>42</v>
      </c>
    </row>
    <row r="3" spans="1:9">
      <c r="A3" s="23" t="s">
        <v>209</v>
      </c>
      <c r="B3" s="23" t="s">
        <v>210</v>
      </c>
      <c r="C3" s="23" t="s">
        <v>211</v>
      </c>
      <c r="D3" s="23" t="s">
        <v>18</v>
      </c>
      <c r="E3" s="23" t="s">
        <v>214</v>
      </c>
      <c r="F3" s="23" t="s">
        <v>87</v>
      </c>
      <c r="G3" s="24"/>
      <c r="H3" s="23" t="s">
        <v>215</v>
      </c>
      <c r="I3" s="23" t="s">
        <v>42</v>
      </c>
    </row>
    <row r="4" spans="1:9">
      <c r="A4" s="23" t="s">
        <v>209</v>
      </c>
      <c r="B4" s="23" t="s">
        <v>210</v>
      </c>
      <c r="C4" s="23" t="s">
        <v>211</v>
      </c>
      <c r="D4" s="23" t="s">
        <v>18</v>
      </c>
      <c r="E4" s="23" t="s">
        <v>216</v>
      </c>
      <c r="F4" s="23" t="s">
        <v>217</v>
      </c>
      <c r="G4" s="24" t="s">
        <v>218</v>
      </c>
      <c r="H4" s="23" t="s">
        <v>219</v>
      </c>
      <c r="I4" s="23" t="s">
        <v>53</v>
      </c>
    </row>
    <row r="5" spans="1:9">
      <c r="A5" s="23" t="s">
        <v>209</v>
      </c>
      <c r="B5" s="23" t="s">
        <v>210</v>
      </c>
      <c r="C5" s="23" t="s">
        <v>211</v>
      </c>
      <c r="D5" s="23" t="s">
        <v>18</v>
      </c>
      <c r="E5" s="23" t="s">
        <v>220</v>
      </c>
      <c r="F5" s="23" t="s">
        <v>126</v>
      </c>
      <c r="H5" s="23" t="s">
        <v>221</v>
      </c>
      <c r="I5" s="23" t="s">
        <v>24</v>
      </c>
    </row>
    <row r="8" spans="1:9">
      <c r="A8" s="28">
        <v>46087</v>
      </c>
    </row>
  </sheetData>
  <hyperlinks>
    <hyperlink ref="H3" r:id="rId1" xr:uid="{059B3B67-2D2C-46AF-9517-284A1A26B7D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F141-3A7C-453B-8788-8470202FD206}">
  <dimension ref="A1:I5"/>
  <sheetViews>
    <sheetView zoomScale="130" zoomScaleNormal="130" workbookViewId="0">
      <selection activeCell="H10" sqref="H10"/>
    </sheetView>
  </sheetViews>
  <sheetFormatPr defaultRowHeight="12.6"/>
  <cols>
    <col min="8" max="8" width="19" bestFit="1" customWidth="1"/>
  </cols>
  <sheetData>
    <row r="1" spans="1:9" ht="16.5" thickBot="1">
      <c r="A1" s="10" t="s">
        <v>26</v>
      </c>
      <c r="B1" s="11" t="s">
        <v>208</v>
      </c>
      <c r="C1" s="11" t="s">
        <v>28</v>
      </c>
      <c r="D1" s="12" t="s">
        <v>29</v>
      </c>
      <c r="E1" s="11" t="s">
        <v>30</v>
      </c>
      <c r="F1" s="11" t="s">
        <v>31</v>
      </c>
      <c r="G1" s="25" t="s">
        <v>32</v>
      </c>
      <c r="H1" s="25" t="s">
        <v>33</v>
      </c>
      <c r="I1" s="12" t="s">
        <v>34</v>
      </c>
    </row>
    <row r="2" spans="1:9">
      <c r="A2" s="26" t="s">
        <v>222</v>
      </c>
      <c r="B2" s="26" t="s">
        <v>223</v>
      </c>
      <c r="C2" s="26" t="s">
        <v>224</v>
      </c>
      <c r="D2" s="26" t="s">
        <v>18</v>
      </c>
      <c r="E2" s="26" t="s">
        <v>225</v>
      </c>
      <c r="F2" s="26"/>
      <c r="G2" s="26" t="s">
        <v>226</v>
      </c>
      <c r="H2" s="26" t="s">
        <v>227</v>
      </c>
      <c r="I2" s="26" t="s">
        <v>42</v>
      </c>
    </row>
    <row r="3" spans="1:9">
      <c r="A3" s="26" t="s">
        <v>222</v>
      </c>
      <c r="B3" s="26" t="s">
        <v>223</v>
      </c>
      <c r="C3" s="26" t="s">
        <v>224</v>
      </c>
      <c r="D3" s="26" t="s">
        <v>18</v>
      </c>
      <c r="E3" s="26" t="s">
        <v>228</v>
      </c>
      <c r="F3" s="26"/>
      <c r="G3" s="26"/>
      <c r="H3" s="26" t="s">
        <v>229</v>
      </c>
      <c r="I3" s="26" t="s">
        <v>42</v>
      </c>
    </row>
    <row r="4" spans="1:9">
      <c r="A4" s="26" t="s">
        <v>222</v>
      </c>
      <c r="B4" s="26" t="s">
        <v>223</v>
      </c>
      <c r="C4" s="26" t="s">
        <v>224</v>
      </c>
      <c r="D4" s="26" t="s">
        <v>18</v>
      </c>
      <c r="E4" s="26" t="s">
        <v>230</v>
      </c>
      <c r="F4" s="26"/>
      <c r="G4" s="26" t="s">
        <v>231</v>
      </c>
      <c r="H4" s="26" t="s">
        <v>232</v>
      </c>
      <c r="I4" s="26" t="s">
        <v>42</v>
      </c>
    </row>
    <row r="5" spans="1:9">
      <c r="A5" s="26" t="s">
        <v>222</v>
      </c>
      <c r="B5" s="26" t="s">
        <v>223</v>
      </c>
      <c r="C5" s="26" t="s">
        <v>224</v>
      </c>
      <c r="D5" s="26" t="s">
        <v>18</v>
      </c>
      <c r="E5" s="26" t="s">
        <v>233</v>
      </c>
      <c r="H5" s="26" t="s">
        <v>234</v>
      </c>
      <c r="I5" s="26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f9d5c9d-5784-495a-9348-fce0a09fd0ae">
      <Terms xmlns="http://schemas.microsoft.com/office/infopath/2007/PartnerControls"/>
    </lcf76f155ced4ddcb4097134ff3c332f>
    <TaxCatchAll xmlns="67b5e350-4db3-4794-a70a-6ae545a168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01CA13104ECC46942DF4BE500761BA" ma:contentTypeVersion="21" ma:contentTypeDescription="Create a new document." ma:contentTypeScope="" ma:versionID="07c161b6471416fd9d3bef945a215609">
  <xsd:schema xmlns:xsd="http://www.w3.org/2001/XMLSchema" xmlns:xs="http://www.w3.org/2001/XMLSchema" xmlns:p="http://schemas.microsoft.com/office/2006/metadata/properties" xmlns:ns1="http://schemas.microsoft.com/sharepoint/v3" xmlns:ns2="2f9d5c9d-5784-495a-9348-fce0a09fd0ae" xmlns:ns3="67b5e350-4db3-4794-a70a-6ae545a16842" targetNamespace="http://schemas.microsoft.com/office/2006/metadata/properties" ma:root="true" ma:fieldsID="9ec498c431ba54847767ed3d52e9e0bd" ns1:_="" ns2:_="" ns3:_="">
    <xsd:import namespace="http://schemas.microsoft.com/sharepoint/v3"/>
    <xsd:import namespace="2f9d5c9d-5784-495a-9348-fce0a09fd0ae"/>
    <xsd:import namespace="67b5e350-4db3-4794-a70a-6ae545a16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d5c9d-5784-495a-9348-fce0a09fd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5ea2626-47ea-4c30-9933-17a15d2087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5e350-4db3-4794-a70a-6ae545a1684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7823e70-8d8a-45df-b535-dabe61d3049a}" ma:internalName="TaxCatchAll" ma:showField="CatchAllData" ma:web="67b5e350-4db3-4794-a70a-6ae545a16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E76AF8-0905-4F84-BE29-192D1B76C3DF}"/>
</file>

<file path=customXml/itemProps2.xml><?xml version="1.0" encoding="utf-8"?>
<ds:datastoreItem xmlns:ds="http://schemas.openxmlformats.org/officeDocument/2006/customXml" ds:itemID="{C816B8FB-0948-4B3E-86BD-2EEC660FEA72}"/>
</file>

<file path=customXml/itemProps3.xml><?xml version="1.0" encoding="utf-8"?>
<ds:datastoreItem xmlns:ds="http://schemas.openxmlformats.org/officeDocument/2006/customXml" ds:itemID="{E757522C-477F-46ED-9554-F45AAC3F1967}"/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Fritz Companies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YT048</dc:creator>
  <cp:keywords/>
  <dc:description/>
  <cp:lastModifiedBy/>
  <cp:revision/>
  <dcterms:created xsi:type="dcterms:W3CDTF">2004-02-13T05:15:26Z</dcterms:created>
  <dcterms:modified xsi:type="dcterms:W3CDTF">2026-04-28T14:34:44Z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0x0101006101CA13104ECC46942DF4BE500761BA</vt:lpwstr>
  </property>
  <property fmtid="{D5CDD505-2E9C-101B-9397-08002B2CF9AE}" pid="3" name="MediaServiceImageTags">
    <vt:lpwstr/>
  </property>
  <property fmtid="{D5CDD505-2E9C-101B-9397-08002B2CF9AE}" pid="4" name="MSIP_Label_becd8ab5-5795-469a-8c51-9f21ba29bce6_Enabled">
    <vt:lpwstr>true</vt:lpwstr>
  </property>
  <property fmtid="{D5CDD505-2E9C-101B-9397-08002B2CF9AE}" pid="5" name="MSIP_Label_becd8ab5-5795-469a-8c51-9f21ba29bce6_SetDate">
    <vt:lpwstr>2026-03-06T22:23:06Z</vt:lpwstr>
  </property>
  <property fmtid="{D5CDD505-2E9C-101B-9397-08002B2CF9AE}" pid="6" name="MSIP_Label_becd8ab5-5795-469a-8c51-9f21ba29bce6_Method">
    <vt:lpwstr>Standard</vt:lpwstr>
  </property>
  <property fmtid="{D5CDD505-2E9C-101B-9397-08002B2CF9AE}" pid="7" name="MSIP_Label_becd8ab5-5795-469a-8c51-9f21ba29bce6_Name">
    <vt:lpwstr>GENERAL</vt:lpwstr>
  </property>
  <property fmtid="{D5CDD505-2E9C-101B-9397-08002B2CF9AE}" pid="8" name="MSIP_Label_becd8ab5-5795-469a-8c51-9f21ba29bce6_SiteId">
    <vt:lpwstr>e7520e4d-d5a0-488d-9e9f-949faae7dce8</vt:lpwstr>
  </property>
  <property fmtid="{D5CDD505-2E9C-101B-9397-08002B2CF9AE}" pid="9" name="MSIP_Label_becd8ab5-5795-469a-8c51-9f21ba29bce6_ActionId">
    <vt:lpwstr>7e3ae7e3-9b4d-429a-b472-796316539ae0</vt:lpwstr>
  </property>
  <property fmtid="{D5CDD505-2E9C-101B-9397-08002B2CF9AE}" pid="10" name="MSIP_Label_becd8ab5-5795-469a-8c51-9f21ba29bce6_ContentBits">
    <vt:lpwstr>0</vt:lpwstr>
  </property>
  <property fmtid="{D5CDD505-2E9C-101B-9397-08002B2CF9AE}" pid="11" name="MSIP_Label_becd8ab5-5795-469a-8c51-9f21ba29bce6_Tag">
    <vt:lpwstr>10, 3, 0, 1</vt:lpwstr>
  </property>
</Properties>
</file>